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uzz.grid.ie/Innovation-and-Planning/Innovation_Research/NRAA/Consultation/2. Inputs, Assumptions/"/>
    </mc:Choice>
  </mc:AlternateContent>
  <xr:revisionPtr revIDLastSave="0" documentId="13_ncr:1_{8F7A848B-D09C-4E73-BE52-9E158196D95A}" xr6:coauthVersionLast="47" xr6:coauthVersionMax="47" xr10:uidLastSave="{00000000-0000-0000-0000-000000000000}"/>
  <bookViews>
    <workbookView xWindow="-120" yWindow="-120" windowWidth="29040" windowHeight="15840" xr2:uid="{A31AD8E7-171E-477A-9CDA-08CD7579BB10}"/>
  </bookViews>
  <sheets>
    <sheet name="Front Page" sheetId="7" r:id="rId1"/>
    <sheet name="Demand Inputs - IE" sheetId="5" r:id="rId2"/>
    <sheet name="Generation Inputs - IE" sheetId="1" r:id="rId3"/>
    <sheet name="Generation Availability" sheetId="4" r:id="rId4"/>
  </sheets>
  <definedNames>
    <definedName name="_Ref135298229" localSheetId="0">'Front Page'!#REF!</definedName>
    <definedName name="_Ref135988548" localSheetId="0">'Front Page'!#REF!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5" l="1"/>
  <c r="P15" i="5"/>
  <c r="P14" i="5"/>
  <c r="P13" i="5"/>
  <c r="P12" i="5"/>
  <c r="Q8" i="5"/>
  <c r="P8" i="5" s="1"/>
  <c r="P7" i="5"/>
  <c r="Q9" i="5" l="1"/>
  <c r="P9" i="5" s="1"/>
  <c r="Q10" i="5" l="1"/>
  <c r="Q11" i="5" s="1"/>
  <c r="P11" i="5" s="1"/>
  <c r="P10" i="5" l="1"/>
</calcChain>
</file>

<file path=xl/sharedStrings.xml><?xml version="1.0" encoding="utf-8"?>
<sst xmlns="http://schemas.openxmlformats.org/spreadsheetml/2006/main" count="204" uniqueCount="163">
  <si>
    <t>ID</t>
  </si>
  <si>
    <t>Aghada</t>
  </si>
  <si>
    <t>AT1</t>
  </si>
  <si>
    <t>AT2</t>
  </si>
  <si>
    <t>AT4</t>
  </si>
  <si>
    <t>AD2</t>
  </si>
  <si>
    <t>Ardnacrusha</t>
  </si>
  <si>
    <t>AA1</t>
  </si>
  <si>
    <t>AA2</t>
  </si>
  <si>
    <t>AA3</t>
  </si>
  <si>
    <t>AA4</t>
  </si>
  <si>
    <t>Dublin Bay</t>
  </si>
  <si>
    <t>DB1</t>
  </si>
  <si>
    <t>Dublin Waste</t>
  </si>
  <si>
    <t>DW1</t>
  </si>
  <si>
    <t>Edenderry</t>
  </si>
  <si>
    <t>ED1</t>
  </si>
  <si>
    <t>ED3</t>
  </si>
  <si>
    <t>ED5</t>
  </si>
  <si>
    <t>Erne</t>
  </si>
  <si>
    <t>ER1</t>
  </si>
  <si>
    <t>ER2</t>
  </si>
  <si>
    <t>ER3</t>
  </si>
  <si>
    <t>ER4</t>
  </si>
  <si>
    <t>Great Island CCGT</t>
  </si>
  <si>
    <t>GI4</t>
  </si>
  <si>
    <t>Huntstown</t>
  </si>
  <si>
    <t>HNC</t>
  </si>
  <si>
    <t>HN2</t>
  </si>
  <si>
    <t xml:space="preserve">Indaver Waste </t>
  </si>
  <si>
    <t>IW1</t>
  </si>
  <si>
    <t xml:space="preserve">Lee </t>
  </si>
  <si>
    <t>LE1</t>
  </si>
  <si>
    <t>LE2</t>
  </si>
  <si>
    <t>LE3</t>
  </si>
  <si>
    <t xml:space="preserve">Liffey </t>
  </si>
  <si>
    <t>LI1</t>
  </si>
  <si>
    <t>LI2</t>
  </si>
  <si>
    <t>LI3</t>
  </si>
  <si>
    <t>LI4</t>
  </si>
  <si>
    <t>Poolbeg CC</t>
  </si>
  <si>
    <t>PBA</t>
  </si>
  <si>
    <t>PBB</t>
  </si>
  <si>
    <t>Rhode</t>
  </si>
  <si>
    <t>RP1</t>
  </si>
  <si>
    <t>RP2</t>
  </si>
  <si>
    <t>Sealrock</t>
  </si>
  <si>
    <t>SK3</t>
  </si>
  <si>
    <t>SK4</t>
  </si>
  <si>
    <t>Tawnaghmore</t>
  </si>
  <si>
    <t>TP1</t>
  </si>
  <si>
    <t>TP3</t>
  </si>
  <si>
    <t>Tynagh</t>
  </si>
  <si>
    <t>TYC</t>
  </si>
  <si>
    <t>Whitegate</t>
  </si>
  <si>
    <t>WG1</t>
  </si>
  <si>
    <t>Industrial</t>
  </si>
  <si>
    <t>INDU</t>
  </si>
  <si>
    <t>Small Scale Hydro</t>
  </si>
  <si>
    <t>SSH</t>
  </si>
  <si>
    <t>Conventional CHP</t>
  </si>
  <si>
    <t>CHP</t>
  </si>
  <si>
    <t>Landfill Gas</t>
  </si>
  <si>
    <t>LFG</t>
  </si>
  <si>
    <t>CHP_Bio</t>
  </si>
  <si>
    <t>CHP Bio</t>
  </si>
  <si>
    <t>DSU</t>
  </si>
  <si>
    <t>Source</t>
  </si>
  <si>
    <t>Solar</t>
  </si>
  <si>
    <t>Hydro</t>
  </si>
  <si>
    <t>Ireland Generation Modelling Inputs</t>
  </si>
  <si>
    <t>EWIC</t>
  </si>
  <si>
    <t>Export</t>
  </si>
  <si>
    <t>Import</t>
  </si>
  <si>
    <t>Energy Storage (MWh)</t>
  </si>
  <si>
    <t>Type</t>
  </si>
  <si>
    <t>Unit</t>
  </si>
  <si>
    <t>Onshore Wind</t>
  </si>
  <si>
    <t>Offshore Wind</t>
  </si>
  <si>
    <t>Plant Name</t>
  </si>
  <si>
    <t>Gas Turbine Auction Results [1]</t>
  </si>
  <si>
    <t>Other RES / Other Non-RES Portfolio</t>
  </si>
  <si>
    <t>Interconnection Portfolio</t>
  </si>
  <si>
    <t>Wind and Solar Portfolio</t>
  </si>
  <si>
    <t>Demand Side Unit Portfolio</t>
  </si>
  <si>
    <t>Note: Values rounded to the nearest 10 MW.</t>
  </si>
  <si>
    <t>Energy Storage Portfolio</t>
  </si>
  <si>
    <t>Availability Statistics</t>
  </si>
  <si>
    <t>Technology Category</t>
  </si>
  <si>
    <t>DSU Run Hour Limited</t>
  </si>
  <si>
    <t>Gas Turbine</t>
  </si>
  <si>
    <t>Steam Turbine</t>
  </si>
  <si>
    <t>Interconnector*</t>
  </si>
  <si>
    <t>Pumped Hydro Storage</t>
  </si>
  <si>
    <t>Forced Outage Rate (%)</t>
  </si>
  <si>
    <t>-</t>
  </si>
  <si>
    <t>Annual Availability (%)</t>
  </si>
  <si>
    <t>* Statistics provided by the Regulatory Authorities</t>
  </si>
  <si>
    <t>Scheduled Outage Duration (hours)</t>
  </si>
  <si>
    <t>Note: Capacity values rounded to the nearest 10 MW.</t>
  </si>
  <si>
    <t>Number of Electric Vehicles</t>
  </si>
  <si>
    <t>Electirc Mileage</t>
  </si>
  <si>
    <t>Efficiency</t>
  </si>
  <si>
    <t>Charging Profile Uptake</t>
  </si>
  <si>
    <t>BEV</t>
  </si>
  <si>
    <t>PHEV</t>
  </si>
  <si>
    <t>LGV</t>
  </si>
  <si>
    <t>Bus</t>
  </si>
  <si>
    <t>Simple</t>
  </si>
  <si>
    <t>Smarter</t>
  </si>
  <si>
    <t>Charging Profile</t>
  </si>
  <si>
    <t>Passenger Vehicle</t>
  </si>
  <si>
    <t>Light Goods Vehicle</t>
  </si>
  <si>
    <t>Weekday</t>
  </si>
  <si>
    <t>Weekend</t>
  </si>
  <si>
    <t>Weekday &amp; Weekend</t>
  </si>
  <si>
    <t>Hour</t>
  </si>
  <si>
    <t>Heat Pumps</t>
  </si>
  <si>
    <t>Annual Heating Demand</t>
  </si>
  <si>
    <t>Domestic</t>
  </si>
  <si>
    <t>Commercial</t>
  </si>
  <si>
    <t xml:space="preserve">Commercial </t>
  </si>
  <si>
    <t>Heat Pump Demand Profile</t>
  </si>
  <si>
    <t>Proportion of Daily Heat Demand (before temperature factored in)</t>
  </si>
  <si>
    <t>Proportion of Homes on smart tariffs</t>
  </si>
  <si>
    <t>Ireland Demand Modelling Inputs</t>
  </si>
  <si>
    <t>Electric Vehicles</t>
  </si>
  <si>
    <t>Year</t>
  </si>
  <si>
    <t>Installations</t>
  </si>
  <si>
    <t>Residential</t>
  </si>
  <si>
    <t>Version History:</t>
  </si>
  <si>
    <t>Version</t>
  </si>
  <si>
    <t>Description</t>
  </si>
  <si>
    <t>Date</t>
  </si>
  <si>
    <t>XX/03/2024</t>
  </si>
  <si>
    <t>Initial Publication for Consultation</t>
  </si>
  <si>
    <t>All Island Plant Performance Modelling Inputs</t>
  </si>
  <si>
    <t>North - South</t>
  </si>
  <si>
    <t>Personal Consumption Growth Forecast</t>
  </si>
  <si>
    <t>Commercial &amp; Industrial</t>
  </si>
  <si>
    <t>GNI* Growth Forecast</t>
  </si>
  <si>
    <t>2025 - 2034</t>
  </si>
  <si>
    <t>Efficiency Improvement</t>
  </si>
  <si>
    <t>GCS 2023 Risk Adjusted Delivery</t>
  </si>
  <si>
    <t>Moneypoint</t>
  </si>
  <si>
    <t>MP1</t>
  </si>
  <si>
    <t>MP2</t>
  </si>
  <si>
    <t>MP3</t>
  </si>
  <si>
    <t>Rated Capacity (MW)</t>
  </si>
  <si>
    <t>Net Transfer Capacity (MW) [2]</t>
  </si>
  <si>
    <t>Existing In-Market Conventional Generation Portfolio</t>
  </si>
  <si>
    <t>Cumulative Rated Capacity (MW)</t>
  </si>
  <si>
    <t>[1] Total capacity from approved capacity auction results which has not been issued with a termination notice.</t>
  </si>
  <si>
    <t>System Wide</t>
  </si>
  <si>
    <t>New In-Market Conventional Generation Portfolio</t>
  </si>
  <si>
    <t>[2] Rated transfer capacity to be used in economic dispatch model.</t>
  </si>
  <si>
    <r>
      <t xml:space="preserve">Disclaimer:
</t>
    </r>
    <r>
      <rPr>
        <i/>
        <sz val="11"/>
        <color theme="1"/>
        <rFont val="Trebuchet MS"/>
        <family val="2"/>
      </rPr>
      <t>EirGrid Plc have followed accepted industry practice in the collection and analysis of data available. While all reasonable care has been taken in the preparation of this data, EirGrid are not responsible for any loss that may be attributed to the use of this information. Prior to taking business decisions, interested parties are advised to seek separate and independent opinion in relation to the matters covered by this report and should not rely solely upon data and information contained herein. Information in this document does not amount to a recommendation in respect of any possible investment. This document does not purport to contain all the information that a prospective investor or participant in the Single Electricity Market (SEM) may need.</t>
    </r>
  </si>
  <si>
    <r>
      <t xml:space="preserve">Purpose:
</t>
    </r>
    <r>
      <rPr>
        <sz val="11"/>
        <color theme="1"/>
        <rFont val="Trebuchet MS"/>
        <family val="2"/>
      </rPr>
      <t xml:space="preserve">To invite input from stakeholders on the demand and generation data to be used in the National Resource Adequacy Assessment 2025-2034. The generation and demand forecast are being prepared based on the inputs and assumptions provided in the consultation paper. The starting point for preparing these forecasts is:
     - Generation Inputs is GCS 2023-2032 final input data.
     - Demand Inputs is aligned to the latest available information.  
For any questions on this data, please contact </t>
    </r>
    <r>
      <rPr>
        <i/>
        <sz val="11"/>
        <color theme="1"/>
        <rFont val="Trebuchet MS"/>
        <family val="2"/>
      </rPr>
      <t>info@EirGrid.com</t>
    </r>
    <r>
      <rPr>
        <sz val="11"/>
        <color theme="1"/>
        <rFont val="Trebuchet MS"/>
        <family val="2"/>
      </rPr>
      <t xml:space="preserve">, referencing the National Resource Adequacy Assessment 2025-2034 in the subject line. </t>
    </r>
  </si>
  <si>
    <t>National Resource Adequacy Assessment 2024 
Inputs and Assumptions Data - Ireland</t>
  </si>
  <si>
    <t>Greenlink [3]</t>
  </si>
  <si>
    <t>Celtic [3]</t>
  </si>
  <si>
    <t>[3] Interconnector has not yet been commissioned.</t>
  </si>
  <si>
    <t>Note: The statistics in the table above are reflective of 2019-2023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</si>
</sst>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1"/>
      <color rgb="FF9C5700"/>
      <name val="Calibri"/>
      <family val="2"/>
      <scheme val="minor"/>
    </font>
    <font>
      <sz val="8"/>
      <name val="Calibri"/>
      <family val="2"/>
      <scheme val="minor"/>
    </font>
    <font>
      <sz val="11"/>
      <color theme="1"/>
      <name val="Trebuchet MS"/>
      <family val="2"/>
    </font>
    <font>
      <b/>
      <sz val="24"/>
      <name val="Trebuchet MS"/>
      <family val="2"/>
    </font>
    <font>
      <b/>
      <sz val="16"/>
      <name val="Trebuchet MS"/>
      <family val="2"/>
    </font>
    <font>
      <b/>
      <sz val="11"/>
      <color theme="1"/>
      <name val="Trebuchet MS"/>
      <family val="2"/>
    </font>
    <font>
      <sz val="11"/>
      <name val="Trebuchet MS"/>
      <family val="2"/>
    </font>
    <font>
      <b/>
      <sz val="11"/>
      <name val="Trebuchet MS"/>
      <family val="2"/>
    </font>
    <font>
      <u/>
      <sz val="11"/>
      <color theme="10"/>
      <name val="Calibri"/>
      <family val="2"/>
      <scheme val="minor"/>
    </font>
    <font>
      <b/>
      <sz val="24"/>
      <color theme="1"/>
      <name val="Trebuchet MS"/>
      <family val="2"/>
    </font>
    <font>
      <sz val="24"/>
      <color theme="1"/>
      <name val="Trebuchet MS"/>
      <family val="2"/>
    </font>
    <font>
      <i/>
      <sz val="11"/>
      <color theme="1"/>
      <name val="Trebuchet MS"/>
      <family val="2"/>
    </font>
    <font>
      <u/>
      <sz val="11"/>
      <color theme="10"/>
      <name val="Trebuchet MS"/>
      <family val="2"/>
    </font>
  </fonts>
  <fills count="9">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D2BF84"/>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10" fillId="0" borderId="0" applyNumberFormat="0" applyFill="0" applyBorder="0" applyAlignment="0" applyProtection="0"/>
  </cellStyleXfs>
  <cellXfs count="136">
    <xf numFmtId="0" fontId="0" fillId="0" borderId="0" xfId="0"/>
    <xf numFmtId="0" fontId="7" fillId="4"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8" fillId="3" borderId="9" xfId="2" applyFont="1" applyFill="1" applyBorder="1" applyAlignment="1">
      <alignment horizontal="center"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3" borderId="0" xfId="0" applyFont="1" applyFill="1" applyAlignment="1">
      <alignment horizontal="center" vertical="center"/>
    </xf>
    <xf numFmtId="0" fontId="8" fillId="3" borderId="0" xfId="2" applyFont="1" applyFill="1" applyBorder="1" applyAlignment="1">
      <alignment horizontal="center" vertical="center"/>
    </xf>
    <xf numFmtId="0" fontId="4" fillId="5" borderId="12" xfId="0" applyFont="1" applyFill="1" applyBorder="1" applyAlignment="1">
      <alignment vertical="center"/>
    </xf>
    <xf numFmtId="0" fontId="4" fillId="5" borderId="13" xfId="0" applyFont="1" applyFill="1" applyBorder="1" applyAlignment="1">
      <alignment vertical="center"/>
    </xf>
    <xf numFmtId="0" fontId="4" fillId="5" borderId="7" xfId="0" applyFont="1" applyFill="1" applyBorder="1" applyAlignment="1">
      <alignment vertical="center"/>
    </xf>
    <xf numFmtId="0" fontId="4" fillId="5" borderId="1" xfId="0" applyFont="1" applyFill="1" applyBorder="1" applyAlignment="1">
      <alignment vertical="center"/>
    </xf>
    <xf numFmtId="0" fontId="4" fillId="5" borderId="2" xfId="0" applyFont="1" applyFill="1" applyBorder="1" applyAlignment="1">
      <alignment vertical="center"/>
    </xf>
    <xf numFmtId="0" fontId="4" fillId="5" borderId="3" xfId="0" applyFont="1" applyFill="1" applyBorder="1" applyAlignment="1">
      <alignment vertical="center"/>
    </xf>
    <xf numFmtId="0" fontId="4" fillId="0" borderId="0" xfId="0" applyFont="1" applyAlignment="1">
      <alignment vertical="center"/>
    </xf>
    <xf numFmtId="164" fontId="4" fillId="0" borderId="0" xfId="1" applyNumberFormat="1" applyFont="1" applyFill="1" applyAlignment="1">
      <alignment vertical="center"/>
    </xf>
    <xf numFmtId="0" fontId="4" fillId="3" borderId="0" xfId="0" applyFont="1" applyFill="1" applyAlignment="1">
      <alignment vertical="center"/>
    </xf>
    <xf numFmtId="0" fontId="7"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5" borderId="8" xfId="0" applyFont="1" applyFill="1" applyBorder="1" applyAlignment="1">
      <alignment vertical="center"/>
    </xf>
    <xf numFmtId="0" fontId="4" fillId="5" borderId="11" xfId="0" applyFont="1" applyFill="1" applyBorder="1" applyAlignment="1">
      <alignment vertical="center"/>
    </xf>
    <xf numFmtId="0" fontId="8" fillId="0" borderId="9" xfId="2" applyFont="1" applyFill="1" applyBorder="1" applyAlignment="1">
      <alignment horizontal="center" vertical="center"/>
    </xf>
    <xf numFmtId="0" fontId="7" fillId="4" borderId="9" xfId="0" applyFont="1" applyFill="1" applyBorder="1" applyAlignment="1">
      <alignment horizontal="center" vertical="center"/>
    </xf>
    <xf numFmtId="0" fontId="9" fillId="4" borderId="9" xfId="2" applyFont="1" applyFill="1" applyBorder="1" applyAlignment="1">
      <alignment horizontal="center" vertical="center" wrapText="1"/>
    </xf>
    <xf numFmtId="0" fontId="7" fillId="0" borderId="0" xfId="0" applyFont="1" applyAlignment="1">
      <alignment horizontal="center" vertical="center"/>
    </xf>
    <xf numFmtId="0" fontId="8" fillId="0" borderId="0" xfId="2" applyFont="1" applyFill="1" applyBorder="1" applyAlignment="1">
      <alignment horizontal="left" vertical="center"/>
    </xf>
    <xf numFmtId="1" fontId="4" fillId="0" borderId="9" xfId="0" applyNumberFormat="1" applyFont="1" applyBorder="1" applyAlignment="1">
      <alignment horizontal="center" vertical="center"/>
    </xf>
    <xf numFmtId="1" fontId="8" fillId="0" borderId="9" xfId="2" applyNumberFormat="1" applyFont="1" applyFill="1" applyBorder="1" applyAlignment="1">
      <alignment horizontal="center" vertical="center"/>
    </xf>
    <xf numFmtId="1" fontId="4" fillId="0" borderId="0" xfId="0" applyNumberFormat="1" applyFont="1" applyAlignment="1">
      <alignment vertical="center"/>
    </xf>
    <xf numFmtId="0" fontId="4" fillId="5" borderId="1" xfId="0" applyFont="1" applyFill="1" applyBorder="1"/>
    <xf numFmtId="0" fontId="4" fillId="5" borderId="2" xfId="0" applyFont="1" applyFill="1" applyBorder="1"/>
    <xf numFmtId="0" fontId="4" fillId="5" borderId="3" xfId="0" applyFont="1" applyFill="1" applyBorder="1"/>
    <xf numFmtId="0" fontId="4" fillId="3" borderId="0" xfId="0" applyFont="1" applyFill="1"/>
    <xf numFmtId="0" fontId="4" fillId="5" borderId="8" xfId="0" applyFont="1" applyFill="1" applyBorder="1"/>
    <xf numFmtId="0" fontId="4" fillId="5" borderId="7" xfId="0" applyFont="1" applyFill="1" applyBorder="1"/>
    <xf numFmtId="0" fontId="4" fillId="3" borderId="8" xfId="0" applyFont="1" applyFill="1" applyBorder="1"/>
    <xf numFmtId="0" fontId="4" fillId="3" borderId="7" xfId="0" applyFont="1" applyFill="1" applyBorder="1"/>
    <xf numFmtId="0" fontId="7" fillId="4" borderId="9" xfId="0" applyFont="1" applyFill="1" applyBorder="1" applyAlignment="1">
      <alignment horizontal="center"/>
    </xf>
    <xf numFmtId="0" fontId="4" fillId="3" borderId="9" xfId="0" applyFont="1" applyFill="1" applyBorder="1" applyAlignment="1">
      <alignment horizontal="center"/>
    </xf>
    <xf numFmtId="10" fontId="4" fillId="3" borderId="0" xfId="1" applyNumberFormat="1" applyFont="1" applyFill="1" applyBorder="1" applyAlignment="1">
      <alignment horizontal="center"/>
    </xf>
    <xf numFmtId="0" fontId="4" fillId="3" borderId="11" xfId="0" applyFont="1" applyFill="1" applyBorder="1"/>
    <xf numFmtId="0" fontId="4" fillId="3" borderId="12" xfId="0" applyFont="1" applyFill="1" applyBorder="1"/>
    <xf numFmtId="0" fontId="4" fillId="3" borderId="13" xfId="0" applyFont="1" applyFill="1" applyBorder="1"/>
    <xf numFmtId="0" fontId="4" fillId="5" borderId="11" xfId="0" applyFont="1" applyFill="1" applyBorder="1"/>
    <xf numFmtId="0" fontId="4" fillId="5" borderId="12" xfId="0" applyFont="1" applyFill="1" applyBorder="1"/>
    <xf numFmtId="0" fontId="4" fillId="5" borderId="13" xfId="0" applyFont="1" applyFill="1" applyBorder="1"/>
    <xf numFmtId="0" fontId="8" fillId="0" borderId="9" xfId="2" applyFont="1" applyFill="1" applyBorder="1" applyAlignment="1">
      <alignment horizontal="center" vertical="center" wrapText="1"/>
    </xf>
    <xf numFmtId="9" fontId="4" fillId="3" borderId="9" xfId="0" applyNumberFormat="1" applyFont="1" applyFill="1" applyBorder="1" applyAlignment="1">
      <alignment horizontal="center" vertical="center"/>
    </xf>
    <xf numFmtId="164" fontId="4" fillId="3" borderId="9" xfId="1" applyNumberFormat="1" applyFont="1" applyFill="1" applyBorder="1" applyAlignment="1">
      <alignment horizontal="center"/>
    </xf>
    <xf numFmtId="0" fontId="7" fillId="4" borderId="9" xfId="0" applyFont="1" applyFill="1" applyBorder="1"/>
    <xf numFmtId="0" fontId="12" fillId="3" borderId="8" xfId="0" applyFont="1" applyFill="1" applyBorder="1" applyAlignment="1">
      <alignment horizontal="center"/>
    </xf>
    <xf numFmtId="0" fontId="12" fillId="3" borderId="0" xfId="0" applyFont="1" applyFill="1" applyAlignment="1">
      <alignment horizontal="center"/>
    </xf>
    <xf numFmtId="0" fontId="12" fillId="3" borderId="7" xfId="0" applyFont="1" applyFill="1" applyBorder="1" applyAlignment="1">
      <alignment horizontal="center"/>
    </xf>
    <xf numFmtId="0" fontId="4" fillId="3" borderId="0" xfId="0" applyFont="1" applyFill="1" applyAlignment="1">
      <alignment horizontal="left" vertical="top"/>
    </xf>
    <xf numFmtId="0" fontId="4" fillId="3" borderId="2" xfId="0" applyFont="1" applyFill="1" applyBorder="1" applyAlignment="1">
      <alignment vertical="top"/>
    </xf>
    <xf numFmtId="0" fontId="4" fillId="3" borderId="3" xfId="0" applyFont="1" applyFill="1" applyBorder="1" applyAlignment="1">
      <alignment vertical="top"/>
    </xf>
    <xf numFmtId="0" fontId="4" fillId="3" borderId="8" xfId="0" applyFont="1" applyFill="1" applyBorder="1" applyAlignment="1">
      <alignment vertical="top"/>
    </xf>
    <xf numFmtId="0" fontId="4" fillId="3" borderId="0" xfId="0" applyFont="1" applyFill="1" applyAlignment="1">
      <alignment vertical="top"/>
    </xf>
    <xf numFmtId="0" fontId="4" fillId="3" borderId="7" xfId="0" applyFont="1" applyFill="1" applyBorder="1" applyAlignment="1">
      <alignment vertical="top"/>
    </xf>
    <xf numFmtId="0" fontId="7" fillId="3" borderId="16" xfId="0" applyFont="1" applyFill="1" applyBorder="1" applyAlignment="1">
      <alignment horizontal="center" vertical="center" wrapText="1"/>
    </xf>
    <xf numFmtId="2" fontId="4" fillId="3" borderId="16" xfId="0" applyNumberFormat="1" applyFont="1" applyFill="1" applyBorder="1" applyAlignment="1">
      <alignment horizontal="center" vertical="center" wrapText="1"/>
    </xf>
    <xf numFmtId="0" fontId="4" fillId="3" borderId="11" xfId="0" applyFont="1" applyFill="1" applyBorder="1" applyAlignment="1">
      <alignment vertical="top"/>
    </xf>
    <xf numFmtId="0" fontId="4" fillId="3" borderId="12" xfId="0" applyFont="1" applyFill="1" applyBorder="1" applyAlignment="1">
      <alignment vertical="top"/>
    </xf>
    <xf numFmtId="0" fontId="4" fillId="3" borderId="13" xfId="0" applyFont="1" applyFill="1" applyBorder="1" applyAlignment="1">
      <alignment vertical="top"/>
    </xf>
    <xf numFmtId="0" fontId="4" fillId="5" borderId="5" xfId="0" applyFont="1" applyFill="1" applyBorder="1"/>
    <xf numFmtId="0" fontId="7" fillId="3" borderId="0" xfId="0" applyFont="1" applyFill="1" applyAlignment="1">
      <alignment horizontal="center" vertical="center"/>
    </xf>
    <xf numFmtId="9" fontId="4" fillId="3" borderId="0" xfId="1" applyFont="1" applyFill="1" applyBorder="1" applyAlignment="1">
      <alignment horizontal="center"/>
    </xf>
    <xf numFmtId="0" fontId="4" fillId="0" borderId="9" xfId="0" applyFont="1" applyBorder="1" applyAlignment="1">
      <alignment horizontal="center" vertical="center"/>
    </xf>
    <xf numFmtId="0" fontId="8" fillId="3" borderId="0" xfId="2" applyFont="1" applyFill="1" applyBorder="1" applyAlignment="1">
      <alignment horizontal="center"/>
    </xf>
    <xf numFmtId="0" fontId="4" fillId="3" borderId="0" xfId="0" applyFont="1" applyFill="1"/>
    <xf numFmtId="0" fontId="4" fillId="3" borderId="0" xfId="0" applyFont="1" applyFill="1" applyAlignment="1">
      <alignment vertical="center" wrapText="1"/>
    </xf>
    <xf numFmtId="0" fontId="14" fillId="3" borderId="0" xfId="3" applyFont="1" applyFill="1" applyBorder="1" applyAlignment="1">
      <alignment horizontal="center" vertical="center" wrapText="1"/>
    </xf>
    <xf numFmtId="0" fontId="4" fillId="3" borderId="12" xfId="0" applyFont="1" applyFill="1" applyBorder="1" applyAlignment="1">
      <alignment vertical="center" wrapText="1"/>
    </xf>
    <xf numFmtId="0" fontId="14" fillId="3" borderId="12" xfId="3" applyFont="1" applyFill="1" applyBorder="1" applyAlignment="1">
      <alignment horizontal="center" vertical="center" wrapText="1"/>
    </xf>
    <xf numFmtId="0" fontId="4" fillId="3" borderId="2" xfId="0" applyFont="1" applyFill="1" applyBorder="1" applyAlignment="1">
      <alignment vertical="center" wrapText="1"/>
    </xf>
    <xf numFmtId="0" fontId="14" fillId="3" borderId="2" xfId="3" applyFont="1" applyFill="1" applyBorder="1" applyAlignment="1">
      <alignment horizontal="center" vertical="center" wrapText="1"/>
    </xf>
    <xf numFmtId="0" fontId="4" fillId="3" borderId="21" xfId="0" applyFont="1" applyFill="1" applyBorder="1" applyAlignment="1">
      <alignment vertical="center" wrapText="1"/>
    </xf>
    <xf numFmtId="14" fontId="4" fillId="8" borderId="21" xfId="0" applyNumberFormat="1" applyFont="1" applyFill="1" applyBorder="1" applyAlignment="1">
      <alignment horizontal="center" vertical="center" wrapText="1"/>
    </xf>
    <xf numFmtId="0" fontId="4" fillId="8" borderId="21" xfId="0" applyFont="1" applyFill="1" applyBorder="1" applyAlignment="1">
      <alignment horizontal="center" vertical="center" wrapText="1"/>
    </xf>
    <xf numFmtId="0" fontId="11" fillId="7" borderId="4" xfId="0" applyFont="1" applyFill="1" applyBorder="1" applyAlignment="1">
      <alignment horizontal="center" wrapText="1"/>
    </xf>
    <xf numFmtId="0" fontId="11" fillId="7" borderId="5" xfId="0" applyFont="1" applyFill="1" applyBorder="1" applyAlignment="1">
      <alignment horizontal="center" wrapText="1"/>
    </xf>
    <xf numFmtId="0" fontId="11" fillId="7" borderId="6" xfId="0" applyFont="1" applyFill="1" applyBorder="1" applyAlignment="1">
      <alignment horizontal="center" wrapText="1"/>
    </xf>
    <xf numFmtId="0" fontId="7" fillId="3" borderId="1" xfId="0" applyFont="1" applyFill="1" applyBorder="1" applyAlignment="1">
      <alignment horizontal="left" vertical="top" wrapText="1"/>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3" borderId="8" xfId="0" applyFont="1" applyFill="1" applyBorder="1" applyAlignment="1">
      <alignment horizontal="left" vertical="top"/>
    </xf>
    <xf numFmtId="0" fontId="4" fillId="3" borderId="0" xfId="0" applyFont="1" applyFill="1" applyAlignment="1">
      <alignment horizontal="left" vertical="top"/>
    </xf>
    <xf numFmtId="0" fontId="4" fillId="3" borderId="7" xfId="0" applyFont="1" applyFill="1" applyBorder="1" applyAlignment="1">
      <alignment horizontal="left" vertical="top"/>
    </xf>
    <xf numFmtId="0" fontId="4" fillId="3" borderId="11" xfId="0" applyFont="1" applyFill="1" applyBorder="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7" fillId="3" borderId="2" xfId="0" applyFont="1" applyFill="1" applyBorder="1" applyAlignment="1">
      <alignment horizontal="left" vertical="top" wrapText="1"/>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9" xfId="0" applyFont="1" applyFill="1" applyBorder="1" applyAlignment="1">
      <alignment horizontal="left" vertical="top" wrapText="1"/>
    </xf>
    <xf numFmtId="0" fontId="7" fillId="4" borderId="9" xfId="0" applyFont="1" applyFill="1" applyBorder="1" applyAlignment="1">
      <alignment horizontal="center" wrapText="1"/>
    </xf>
    <xf numFmtId="9" fontId="4" fillId="3" borderId="9" xfId="1" applyFont="1" applyFill="1" applyBorder="1" applyAlignment="1">
      <alignment horizontal="center"/>
    </xf>
    <xf numFmtId="0" fontId="7" fillId="4" borderId="9" xfId="0" applyFont="1" applyFill="1" applyBorder="1" applyAlignment="1">
      <alignment horizontal="center" vertical="center"/>
    </xf>
    <xf numFmtId="164" fontId="4" fillId="3" borderId="1" xfId="1" applyNumberFormat="1" applyFont="1" applyFill="1" applyBorder="1" applyAlignment="1">
      <alignment horizontal="center" vertical="center"/>
    </xf>
    <xf numFmtId="164" fontId="4" fillId="3" borderId="3" xfId="1" applyNumberFormat="1" applyFont="1" applyFill="1" applyBorder="1" applyAlignment="1">
      <alignment horizontal="center" vertical="center"/>
    </xf>
    <xf numFmtId="164" fontId="4" fillId="3" borderId="8" xfId="1" applyNumberFormat="1" applyFont="1" applyFill="1" applyBorder="1" applyAlignment="1">
      <alignment horizontal="center" vertical="center"/>
    </xf>
    <xf numFmtId="164" fontId="4" fillId="3" borderId="7" xfId="1" applyNumberFormat="1" applyFont="1" applyFill="1" applyBorder="1" applyAlignment="1">
      <alignment horizontal="center" vertical="center"/>
    </xf>
    <xf numFmtId="164" fontId="4" fillId="3" borderId="11" xfId="1" applyNumberFormat="1" applyFont="1" applyFill="1" applyBorder="1" applyAlignment="1">
      <alignment horizontal="center" vertical="center"/>
    </xf>
    <xf numFmtId="164" fontId="4" fillId="3" borderId="13" xfId="1" applyNumberFormat="1" applyFont="1" applyFill="1" applyBorder="1" applyAlignment="1">
      <alignment horizontal="center" vertical="center"/>
    </xf>
    <xf numFmtId="0" fontId="6" fillId="6" borderId="4"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9" fontId="4" fillId="3" borderId="4" xfId="1" applyFont="1" applyFill="1" applyBorder="1" applyAlignment="1">
      <alignment horizontal="center"/>
    </xf>
    <xf numFmtId="9" fontId="4" fillId="3" borderId="6" xfId="1" applyFont="1" applyFill="1" applyBorder="1" applyAlignment="1">
      <alignment horizontal="center"/>
    </xf>
    <xf numFmtId="0" fontId="7" fillId="4" borderId="9"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4" xfId="0" applyFont="1" applyFill="1" applyBorder="1" applyAlignment="1">
      <alignment horizontal="center"/>
    </xf>
    <xf numFmtId="0" fontId="7" fillId="4" borderId="6" xfId="0" applyFont="1" applyFill="1" applyBorder="1" applyAlignment="1">
      <alignment horizontal="center"/>
    </xf>
    <xf numFmtId="10" fontId="4" fillId="3" borderId="9" xfId="1" applyNumberFormat="1" applyFont="1" applyFill="1" applyBorder="1" applyAlignment="1">
      <alignment horizont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3" borderId="2" xfId="2" applyFont="1" applyFill="1" applyBorder="1" applyAlignment="1">
      <alignment horizontal="left" vertical="center" wrapText="1"/>
    </xf>
    <xf numFmtId="0" fontId="7" fillId="4" borderId="1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8" fillId="3" borderId="0" xfId="2" applyFont="1" applyFill="1" applyBorder="1" applyAlignment="1">
      <alignment horizontal="left" vertical="center" wrapText="1"/>
    </xf>
    <xf numFmtId="0" fontId="8" fillId="3" borderId="0" xfId="2" applyFont="1" applyFill="1" applyBorder="1" applyAlignment="1">
      <alignment horizontal="left" vertical="center"/>
    </xf>
  </cellXfs>
  <cellStyles count="4">
    <cellStyle name="Hyperlink" xfId="3" builtinId="8"/>
    <cellStyle name="Neutral" xfId="2" builtinId="28"/>
    <cellStyle name="Normal" xfId="0" builtinId="0"/>
    <cellStyle name="Percent" xfId="1" builtinId="5"/>
  </cellStyles>
  <dxfs count="0"/>
  <tableStyles count="0" defaultTableStyle="TableStyleMedium2" defaultPivotStyle="PivotStyleLight16"/>
  <colors>
    <mruColors>
      <color rgb="FF008C96"/>
      <color rgb="FF8F18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258359</xdr:colOff>
      <xdr:row>2</xdr:row>
      <xdr:rowOff>149410</xdr:rowOff>
    </xdr:from>
    <xdr:to>
      <xdr:col>11</xdr:col>
      <xdr:colOff>193678</xdr:colOff>
      <xdr:row>5</xdr:row>
      <xdr:rowOff>48558</xdr:rowOff>
    </xdr:to>
    <xdr:pic>
      <xdr:nvPicPr>
        <xdr:cNvPr id="3" name="Picture 2">
          <a:extLst>
            <a:ext uri="{FF2B5EF4-FFF2-40B4-BE49-F238E27FC236}">
              <a16:creationId xmlns:a16="http://schemas.microsoft.com/office/drawing/2014/main" id="{09CE7F04-D098-4A9C-AC2B-538B96DE7320}"/>
            </a:ext>
          </a:extLst>
        </xdr:cNvPr>
        <xdr:cNvPicPr>
          <a:picLocks noChangeAspect="1"/>
        </xdr:cNvPicPr>
      </xdr:nvPicPr>
      <xdr:blipFill>
        <a:blip xmlns:r="http://schemas.openxmlformats.org/officeDocument/2006/relationships" r:embed="rId1"/>
        <a:stretch>
          <a:fillRect/>
        </a:stretch>
      </xdr:blipFill>
      <xdr:spPr>
        <a:xfrm>
          <a:off x="4026026" y="1133660"/>
          <a:ext cx="2390652" cy="1073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83FDC-52B5-4ACC-85CB-9F2E7EA6CB29}">
  <sheetPr>
    <tabColor rgb="FFD2BF84"/>
  </sheetPr>
  <dimension ref="A1:S40"/>
  <sheetViews>
    <sheetView tabSelected="1" zoomScale="90" zoomScaleNormal="90" workbookViewId="0">
      <selection activeCell="C7" sqref="C7:Q14"/>
    </sheetView>
  </sheetViews>
  <sheetFormatPr defaultColWidth="9.140625" defaultRowHeight="16.5" x14ac:dyDescent="0.3"/>
  <cols>
    <col min="1" max="1" width="2.85546875" style="35" customWidth="1"/>
    <col min="2" max="2" width="3.42578125" style="35" customWidth="1"/>
    <col min="3" max="3" width="13.28515625" style="35" customWidth="1"/>
    <col min="4" max="17" width="9.140625" style="35"/>
    <col min="18" max="18" width="3.42578125" style="35" customWidth="1"/>
    <col min="19" max="19" width="2.85546875" style="35" customWidth="1"/>
    <col min="20" max="16384" width="9.140625" style="35"/>
  </cols>
  <sheetData>
    <row r="1" spans="1:19" ht="15" customHeight="1" x14ac:dyDescent="0.3">
      <c r="A1" s="32"/>
      <c r="B1" s="33"/>
      <c r="C1" s="33"/>
      <c r="D1" s="33"/>
      <c r="E1" s="33"/>
      <c r="F1" s="33"/>
      <c r="G1" s="33"/>
      <c r="H1" s="33"/>
      <c r="I1" s="33"/>
      <c r="J1" s="33"/>
      <c r="K1" s="33"/>
      <c r="L1" s="33"/>
      <c r="M1" s="33"/>
      <c r="N1" s="33"/>
      <c r="O1" s="33"/>
      <c r="P1" s="33"/>
      <c r="Q1" s="33"/>
      <c r="R1" s="33"/>
      <c r="S1" s="34"/>
    </row>
    <row r="2" spans="1:19" ht="62.25" customHeight="1" x14ac:dyDescent="0.45">
      <c r="A2" s="36"/>
      <c r="B2" s="82" t="s">
        <v>158</v>
      </c>
      <c r="C2" s="83"/>
      <c r="D2" s="83"/>
      <c r="E2" s="83"/>
      <c r="F2" s="83"/>
      <c r="G2" s="83"/>
      <c r="H2" s="83"/>
      <c r="I2" s="83"/>
      <c r="J2" s="83"/>
      <c r="K2" s="83"/>
      <c r="L2" s="83"/>
      <c r="M2" s="83"/>
      <c r="N2" s="83"/>
      <c r="O2" s="83"/>
      <c r="P2" s="83"/>
      <c r="Q2" s="83"/>
      <c r="R2" s="84"/>
      <c r="S2" s="37"/>
    </row>
    <row r="3" spans="1:19" ht="30.75" x14ac:dyDescent="0.45">
      <c r="A3" s="36"/>
      <c r="B3" s="53"/>
      <c r="C3" s="54"/>
      <c r="D3" s="54"/>
      <c r="E3" s="54"/>
      <c r="F3" s="54"/>
      <c r="G3" s="54"/>
      <c r="H3" s="54"/>
      <c r="I3" s="54"/>
      <c r="J3" s="54"/>
      <c r="K3" s="54"/>
      <c r="L3" s="54"/>
      <c r="M3" s="54"/>
      <c r="N3" s="54"/>
      <c r="O3" s="54"/>
      <c r="P3" s="54"/>
      <c r="Q3" s="54"/>
      <c r="R3" s="55"/>
      <c r="S3" s="37"/>
    </row>
    <row r="4" spans="1:19" ht="30.75" x14ac:dyDescent="0.45">
      <c r="A4" s="36"/>
      <c r="B4" s="53"/>
      <c r="C4" s="54"/>
      <c r="D4" s="54"/>
      <c r="E4" s="54"/>
      <c r="F4" s="54"/>
      <c r="G4" s="54"/>
      <c r="H4" s="54"/>
      <c r="I4" s="54"/>
      <c r="J4" s="54"/>
      <c r="K4" s="54"/>
      <c r="L4" s="54"/>
      <c r="M4" s="54"/>
      <c r="N4" s="54"/>
      <c r="O4" s="54"/>
      <c r="P4" s="54"/>
      <c r="Q4" s="54"/>
      <c r="R4" s="55"/>
      <c r="S4" s="37"/>
    </row>
    <row r="5" spans="1:19" ht="30.75" x14ac:dyDescent="0.45">
      <c r="A5" s="36"/>
      <c r="B5" s="53"/>
      <c r="C5" s="54"/>
      <c r="D5" s="54"/>
      <c r="E5" s="54"/>
      <c r="F5" s="54"/>
      <c r="G5" s="54"/>
      <c r="H5" s="54"/>
      <c r="I5" s="54"/>
      <c r="J5" s="54"/>
      <c r="K5" s="54"/>
      <c r="L5" s="54"/>
      <c r="M5" s="54"/>
      <c r="N5" s="54"/>
      <c r="O5" s="54"/>
      <c r="P5" s="54"/>
      <c r="Q5" s="54"/>
      <c r="R5" s="55"/>
      <c r="S5" s="37"/>
    </row>
    <row r="6" spans="1:19" x14ac:dyDescent="0.3">
      <c r="A6" s="36"/>
      <c r="B6" s="38"/>
      <c r="R6" s="39"/>
      <c r="S6" s="37"/>
    </row>
    <row r="7" spans="1:19" ht="16.5" customHeight="1" x14ac:dyDescent="0.3">
      <c r="A7" s="36"/>
      <c r="B7" s="38"/>
      <c r="C7" s="99" t="s">
        <v>157</v>
      </c>
      <c r="D7" s="99"/>
      <c r="E7" s="99"/>
      <c r="F7" s="99"/>
      <c r="G7" s="99"/>
      <c r="H7" s="99"/>
      <c r="I7" s="99"/>
      <c r="J7" s="99"/>
      <c r="K7" s="99"/>
      <c r="L7" s="99"/>
      <c r="M7" s="99"/>
      <c r="N7" s="99"/>
      <c r="O7" s="99"/>
      <c r="P7" s="99"/>
      <c r="Q7" s="99"/>
      <c r="R7" s="39"/>
      <c r="S7" s="37"/>
    </row>
    <row r="8" spans="1:19" x14ac:dyDescent="0.3">
      <c r="A8" s="36"/>
      <c r="B8" s="38"/>
      <c r="C8" s="99"/>
      <c r="D8" s="99"/>
      <c r="E8" s="99"/>
      <c r="F8" s="99"/>
      <c r="G8" s="99"/>
      <c r="H8" s="99"/>
      <c r="I8" s="99"/>
      <c r="J8" s="99"/>
      <c r="K8" s="99"/>
      <c r="L8" s="99"/>
      <c r="M8" s="99"/>
      <c r="N8" s="99"/>
      <c r="O8" s="99"/>
      <c r="P8" s="99"/>
      <c r="Q8" s="99"/>
      <c r="R8" s="39"/>
      <c r="S8" s="37"/>
    </row>
    <row r="9" spans="1:19" x14ac:dyDescent="0.3">
      <c r="A9" s="36"/>
      <c r="B9" s="38"/>
      <c r="C9" s="99"/>
      <c r="D9" s="99"/>
      <c r="E9" s="99"/>
      <c r="F9" s="99"/>
      <c r="G9" s="99"/>
      <c r="H9" s="99"/>
      <c r="I9" s="99"/>
      <c r="J9" s="99"/>
      <c r="K9" s="99"/>
      <c r="L9" s="99"/>
      <c r="M9" s="99"/>
      <c r="N9" s="99"/>
      <c r="O9" s="99"/>
      <c r="P9" s="99"/>
      <c r="Q9" s="99"/>
      <c r="R9" s="39"/>
      <c r="S9" s="37"/>
    </row>
    <row r="10" spans="1:19" x14ac:dyDescent="0.3">
      <c r="A10" s="36"/>
      <c r="B10" s="38"/>
      <c r="C10" s="99"/>
      <c r="D10" s="99"/>
      <c r="E10" s="99"/>
      <c r="F10" s="99"/>
      <c r="G10" s="99"/>
      <c r="H10" s="99"/>
      <c r="I10" s="99"/>
      <c r="J10" s="99"/>
      <c r="K10" s="99"/>
      <c r="L10" s="99"/>
      <c r="M10" s="99"/>
      <c r="N10" s="99"/>
      <c r="O10" s="99"/>
      <c r="P10" s="99"/>
      <c r="Q10" s="99"/>
      <c r="R10" s="39"/>
      <c r="S10" s="37"/>
    </row>
    <row r="11" spans="1:19" x14ac:dyDescent="0.3">
      <c r="A11" s="36"/>
      <c r="B11" s="38"/>
      <c r="C11" s="99"/>
      <c r="D11" s="99"/>
      <c r="E11" s="99"/>
      <c r="F11" s="99"/>
      <c r="G11" s="99"/>
      <c r="H11" s="99"/>
      <c r="I11" s="99"/>
      <c r="J11" s="99"/>
      <c r="K11" s="99"/>
      <c r="L11" s="99"/>
      <c r="M11" s="99"/>
      <c r="N11" s="99"/>
      <c r="O11" s="99"/>
      <c r="P11" s="99"/>
      <c r="Q11" s="99"/>
      <c r="R11" s="39"/>
      <c r="S11" s="37"/>
    </row>
    <row r="12" spans="1:19" x14ac:dyDescent="0.3">
      <c r="A12" s="36"/>
      <c r="B12" s="38"/>
      <c r="C12" s="99"/>
      <c r="D12" s="99"/>
      <c r="E12" s="99"/>
      <c r="F12" s="99"/>
      <c r="G12" s="99"/>
      <c r="H12" s="99"/>
      <c r="I12" s="99"/>
      <c r="J12" s="99"/>
      <c r="K12" s="99"/>
      <c r="L12" s="99"/>
      <c r="M12" s="99"/>
      <c r="N12" s="99"/>
      <c r="O12" s="99"/>
      <c r="P12" s="99"/>
      <c r="Q12" s="99"/>
      <c r="R12" s="39"/>
      <c r="S12" s="37"/>
    </row>
    <row r="13" spans="1:19" x14ac:dyDescent="0.3">
      <c r="A13" s="36"/>
      <c r="B13" s="38"/>
      <c r="C13" s="99"/>
      <c r="D13" s="99"/>
      <c r="E13" s="99"/>
      <c r="F13" s="99"/>
      <c r="G13" s="99"/>
      <c r="H13" s="99"/>
      <c r="I13" s="99"/>
      <c r="J13" s="99"/>
      <c r="K13" s="99"/>
      <c r="L13" s="99"/>
      <c r="M13" s="99"/>
      <c r="N13" s="99"/>
      <c r="O13" s="99"/>
      <c r="P13" s="99"/>
      <c r="Q13" s="99"/>
      <c r="R13" s="39"/>
      <c r="S13" s="37"/>
    </row>
    <row r="14" spans="1:19" x14ac:dyDescent="0.3">
      <c r="A14" s="36"/>
      <c r="B14" s="38"/>
      <c r="C14" s="99"/>
      <c r="D14" s="99"/>
      <c r="E14" s="99"/>
      <c r="F14" s="99"/>
      <c r="G14" s="99"/>
      <c r="H14" s="99"/>
      <c r="I14" s="99"/>
      <c r="J14" s="99"/>
      <c r="K14" s="99"/>
      <c r="L14" s="99"/>
      <c r="M14" s="99"/>
      <c r="N14" s="99"/>
      <c r="O14" s="99"/>
      <c r="P14" s="99"/>
      <c r="Q14" s="99"/>
      <c r="R14" s="39"/>
      <c r="S14" s="37"/>
    </row>
    <row r="15" spans="1:19" x14ac:dyDescent="0.3">
      <c r="A15" s="36"/>
      <c r="B15" s="38"/>
      <c r="C15" s="56"/>
      <c r="D15" s="56"/>
      <c r="E15" s="56"/>
      <c r="F15" s="56"/>
      <c r="G15" s="56"/>
      <c r="H15" s="56"/>
      <c r="I15" s="56"/>
      <c r="J15" s="56"/>
      <c r="K15" s="56"/>
      <c r="L15" s="56"/>
      <c r="M15" s="56"/>
      <c r="N15" s="56"/>
      <c r="O15" s="56"/>
      <c r="P15" s="56"/>
      <c r="Q15" s="56"/>
      <c r="R15" s="39"/>
      <c r="S15" s="37"/>
    </row>
    <row r="16" spans="1:19" ht="15" customHeight="1" x14ac:dyDescent="0.3">
      <c r="A16" s="36"/>
      <c r="B16" s="38"/>
      <c r="C16" s="85" t="s">
        <v>156</v>
      </c>
      <c r="D16" s="86"/>
      <c r="E16" s="86"/>
      <c r="F16" s="86"/>
      <c r="G16" s="86"/>
      <c r="H16" s="86"/>
      <c r="I16" s="86"/>
      <c r="J16" s="86"/>
      <c r="K16" s="86"/>
      <c r="L16" s="86"/>
      <c r="M16" s="86"/>
      <c r="N16" s="86"/>
      <c r="O16" s="86"/>
      <c r="P16" s="86"/>
      <c r="Q16" s="87"/>
      <c r="R16" s="39"/>
      <c r="S16" s="37"/>
    </row>
    <row r="17" spans="1:19" x14ac:dyDescent="0.3">
      <c r="A17" s="36"/>
      <c r="B17" s="38"/>
      <c r="C17" s="88"/>
      <c r="D17" s="89"/>
      <c r="E17" s="89"/>
      <c r="F17" s="89"/>
      <c r="G17" s="89"/>
      <c r="H17" s="89"/>
      <c r="I17" s="89"/>
      <c r="J17" s="89"/>
      <c r="K17" s="89"/>
      <c r="L17" s="89"/>
      <c r="M17" s="89"/>
      <c r="N17" s="89"/>
      <c r="O17" s="89"/>
      <c r="P17" s="89"/>
      <c r="Q17" s="90"/>
      <c r="R17" s="39"/>
      <c r="S17" s="37"/>
    </row>
    <row r="18" spans="1:19" x14ac:dyDescent="0.3">
      <c r="A18" s="36"/>
      <c r="B18" s="38"/>
      <c r="C18" s="88"/>
      <c r="D18" s="89"/>
      <c r="E18" s="89"/>
      <c r="F18" s="89"/>
      <c r="G18" s="89"/>
      <c r="H18" s="89"/>
      <c r="I18" s="89"/>
      <c r="J18" s="89"/>
      <c r="K18" s="89"/>
      <c r="L18" s="89"/>
      <c r="M18" s="89"/>
      <c r="N18" s="89"/>
      <c r="O18" s="89"/>
      <c r="P18" s="89"/>
      <c r="Q18" s="90"/>
      <c r="R18" s="39"/>
      <c r="S18" s="37"/>
    </row>
    <row r="19" spans="1:19" x14ac:dyDescent="0.3">
      <c r="A19" s="36"/>
      <c r="B19" s="38"/>
      <c r="C19" s="88"/>
      <c r="D19" s="89"/>
      <c r="E19" s="89"/>
      <c r="F19" s="89"/>
      <c r="G19" s="89"/>
      <c r="H19" s="89"/>
      <c r="I19" s="89"/>
      <c r="J19" s="89"/>
      <c r="K19" s="89"/>
      <c r="L19" s="89"/>
      <c r="M19" s="89"/>
      <c r="N19" s="89"/>
      <c r="O19" s="89"/>
      <c r="P19" s="89"/>
      <c r="Q19" s="90"/>
      <c r="R19" s="39"/>
      <c r="S19" s="37"/>
    </row>
    <row r="20" spans="1:19" x14ac:dyDescent="0.3">
      <c r="A20" s="36"/>
      <c r="B20" s="38"/>
      <c r="C20" s="88"/>
      <c r="D20" s="89"/>
      <c r="E20" s="89"/>
      <c r="F20" s="89"/>
      <c r="G20" s="89"/>
      <c r="H20" s="89"/>
      <c r="I20" s="89"/>
      <c r="J20" s="89"/>
      <c r="K20" s="89"/>
      <c r="L20" s="89"/>
      <c r="M20" s="89"/>
      <c r="N20" s="89"/>
      <c r="O20" s="89"/>
      <c r="P20" s="89"/>
      <c r="Q20" s="90"/>
      <c r="R20" s="39"/>
      <c r="S20" s="37"/>
    </row>
    <row r="21" spans="1:19" x14ac:dyDescent="0.3">
      <c r="A21" s="36"/>
      <c r="B21" s="38"/>
      <c r="C21" s="88"/>
      <c r="D21" s="89"/>
      <c r="E21" s="89"/>
      <c r="F21" s="89"/>
      <c r="G21" s="89"/>
      <c r="H21" s="89"/>
      <c r="I21" s="89"/>
      <c r="J21" s="89"/>
      <c r="K21" s="89"/>
      <c r="L21" s="89"/>
      <c r="M21" s="89"/>
      <c r="N21" s="89"/>
      <c r="O21" s="89"/>
      <c r="P21" s="89"/>
      <c r="Q21" s="90"/>
      <c r="R21" s="39"/>
      <c r="S21" s="37"/>
    </row>
    <row r="22" spans="1:19" x14ac:dyDescent="0.3">
      <c r="A22" s="36"/>
      <c r="B22" s="38"/>
      <c r="C22" s="88"/>
      <c r="D22" s="89"/>
      <c r="E22" s="89"/>
      <c r="F22" s="89"/>
      <c r="G22" s="89"/>
      <c r="H22" s="89"/>
      <c r="I22" s="89"/>
      <c r="J22" s="89"/>
      <c r="K22" s="89"/>
      <c r="L22" s="89"/>
      <c r="M22" s="89"/>
      <c r="N22" s="89"/>
      <c r="O22" s="89"/>
      <c r="P22" s="89"/>
      <c r="Q22" s="90"/>
      <c r="R22" s="39"/>
      <c r="S22" s="37"/>
    </row>
    <row r="23" spans="1:19" x14ac:dyDescent="0.3">
      <c r="A23" s="36"/>
      <c r="B23" s="38"/>
      <c r="C23" s="91"/>
      <c r="D23" s="92"/>
      <c r="E23" s="92"/>
      <c r="F23" s="92"/>
      <c r="G23" s="92"/>
      <c r="H23" s="92"/>
      <c r="I23" s="92"/>
      <c r="J23" s="92"/>
      <c r="K23" s="92"/>
      <c r="L23" s="92"/>
      <c r="M23" s="92"/>
      <c r="N23" s="92"/>
      <c r="O23" s="92"/>
      <c r="P23" s="92"/>
      <c r="Q23" s="93"/>
      <c r="R23" s="39"/>
      <c r="S23" s="37"/>
    </row>
    <row r="24" spans="1:19" x14ac:dyDescent="0.3">
      <c r="A24" s="36"/>
      <c r="B24" s="38"/>
      <c r="R24" s="39"/>
      <c r="S24" s="37"/>
    </row>
    <row r="25" spans="1:19" x14ac:dyDescent="0.3">
      <c r="A25" s="36"/>
      <c r="B25" s="38"/>
      <c r="C25" s="85" t="s">
        <v>130</v>
      </c>
      <c r="D25" s="94"/>
      <c r="E25" s="57"/>
      <c r="F25" s="57"/>
      <c r="G25" s="57"/>
      <c r="H25" s="57"/>
      <c r="I25" s="57"/>
      <c r="J25" s="57"/>
      <c r="K25" s="57"/>
      <c r="L25" s="57"/>
      <c r="M25" s="57"/>
      <c r="N25" s="57"/>
      <c r="O25" s="57"/>
      <c r="P25" s="57"/>
      <c r="Q25" s="58"/>
      <c r="R25" s="39"/>
      <c r="S25" s="37"/>
    </row>
    <row r="26" spans="1:19" x14ac:dyDescent="0.3">
      <c r="A26" s="36"/>
      <c r="B26" s="38"/>
      <c r="C26" s="59"/>
      <c r="D26" s="60"/>
      <c r="E26" s="60"/>
      <c r="F26" s="60"/>
      <c r="G26" s="60"/>
      <c r="H26" s="60"/>
      <c r="I26" s="60"/>
      <c r="J26" s="60"/>
      <c r="K26" s="60"/>
      <c r="L26" s="60"/>
      <c r="M26" s="60"/>
      <c r="N26" s="60"/>
      <c r="O26" s="60"/>
      <c r="P26" s="60"/>
      <c r="Q26" s="61"/>
      <c r="R26" s="39"/>
      <c r="S26" s="37"/>
    </row>
    <row r="27" spans="1:19" x14ac:dyDescent="0.3">
      <c r="A27" s="36"/>
      <c r="B27" s="38"/>
      <c r="C27" s="62" t="s">
        <v>131</v>
      </c>
      <c r="D27" s="95" t="s">
        <v>132</v>
      </c>
      <c r="E27" s="96"/>
      <c r="F27" s="96"/>
      <c r="G27" s="96"/>
      <c r="H27" s="96"/>
      <c r="I27" s="96"/>
      <c r="J27" s="96"/>
      <c r="K27" s="96"/>
      <c r="L27" s="96"/>
      <c r="M27" s="96"/>
      <c r="N27" s="96"/>
      <c r="O27" s="97"/>
      <c r="P27" s="95" t="s">
        <v>133</v>
      </c>
      <c r="Q27" s="98"/>
      <c r="R27" s="39"/>
      <c r="S27" s="37"/>
    </row>
    <row r="28" spans="1:19" x14ac:dyDescent="0.3">
      <c r="A28" s="36"/>
      <c r="B28" s="38"/>
      <c r="C28" s="63">
        <v>1</v>
      </c>
      <c r="D28" s="79" t="s">
        <v>135</v>
      </c>
      <c r="E28" s="79"/>
      <c r="F28" s="79"/>
      <c r="G28" s="79"/>
      <c r="H28" s="79"/>
      <c r="I28" s="79"/>
      <c r="J28" s="79"/>
      <c r="K28" s="79"/>
      <c r="L28" s="79"/>
      <c r="M28" s="79"/>
      <c r="N28" s="79"/>
      <c r="O28" s="79"/>
      <c r="P28" s="80" t="s">
        <v>134</v>
      </c>
      <c r="Q28" s="81"/>
      <c r="R28" s="39"/>
      <c r="S28" s="37"/>
    </row>
    <row r="29" spans="1:19" ht="15" customHeight="1" x14ac:dyDescent="0.3">
      <c r="A29" s="36"/>
      <c r="B29" s="38"/>
      <c r="C29" s="59"/>
      <c r="D29" s="60"/>
      <c r="E29" s="60"/>
      <c r="F29" s="60"/>
      <c r="G29" s="60"/>
      <c r="H29" s="60"/>
      <c r="I29" s="60"/>
      <c r="J29" s="60"/>
      <c r="K29" s="60"/>
      <c r="L29" s="60"/>
      <c r="M29" s="60"/>
      <c r="N29" s="60"/>
      <c r="O29" s="60"/>
      <c r="P29" s="60"/>
      <c r="Q29" s="61"/>
      <c r="R29" s="39"/>
      <c r="S29" s="37"/>
    </row>
    <row r="30" spans="1:19" x14ac:dyDescent="0.3">
      <c r="A30" s="36"/>
      <c r="B30" s="38"/>
      <c r="C30" s="59"/>
      <c r="D30" s="60"/>
      <c r="E30" s="60"/>
      <c r="F30" s="60"/>
      <c r="G30" s="60"/>
      <c r="H30" s="60"/>
      <c r="I30" s="60"/>
      <c r="J30" s="60"/>
      <c r="K30" s="60"/>
      <c r="L30" s="60"/>
      <c r="M30" s="60"/>
      <c r="N30" s="60"/>
      <c r="O30" s="60"/>
      <c r="P30" s="60"/>
      <c r="Q30" s="61"/>
      <c r="R30" s="39"/>
      <c r="S30" s="37"/>
    </row>
    <row r="31" spans="1:19" x14ac:dyDescent="0.3">
      <c r="A31" s="36"/>
      <c r="B31" s="38"/>
      <c r="C31" s="59"/>
      <c r="D31" s="60"/>
      <c r="E31" s="60"/>
      <c r="F31" s="60"/>
      <c r="G31" s="60"/>
      <c r="H31" s="60"/>
      <c r="I31" s="60"/>
      <c r="J31" s="60"/>
      <c r="K31" s="60"/>
      <c r="L31" s="60"/>
      <c r="M31" s="60"/>
      <c r="N31" s="60"/>
      <c r="O31" s="60"/>
      <c r="P31" s="60"/>
      <c r="Q31" s="61"/>
      <c r="R31" s="39"/>
      <c r="S31" s="37"/>
    </row>
    <row r="32" spans="1:19" ht="15" customHeight="1" x14ac:dyDescent="0.3">
      <c r="A32" s="36"/>
      <c r="B32" s="38"/>
      <c r="C32" s="64"/>
      <c r="D32" s="65"/>
      <c r="E32" s="65"/>
      <c r="F32" s="65"/>
      <c r="G32" s="65"/>
      <c r="H32" s="65"/>
      <c r="I32" s="65"/>
      <c r="J32" s="65"/>
      <c r="K32" s="65"/>
      <c r="L32" s="65"/>
      <c r="M32" s="65"/>
      <c r="N32" s="65"/>
      <c r="O32" s="65"/>
      <c r="P32" s="65"/>
      <c r="Q32" s="66"/>
      <c r="R32" s="39"/>
      <c r="S32" s="37"/>
    </row>
    <row r="33" spans="1:19" x14ac:dyDescent="0.3">
      <c r="A33" s="36"/>
      <c r="B33" s="38"/>
      <c r="C33" s="19"/>
      <c r="D33" s="75"/>
      <c r="E33" s="75"/>
      <c r="F33" s="75"/>
      <c r="G33" s="75"/>
      <c r="H33" s="75"/>
      <c r="I33" s="75"/>
      <c r="J33" s="75"/>
      <c r="K33" s="75"/>
      <c r="L33" s="75"/>
      <c r="M33" s="75"/>
      <c r="N33" s="75"/>
      <c r="O33" s="75"/>
      <c r="P33" s="76"/>
      <c r="Q33" s="76"/>
      <c r="R33" s="45"/>
      <c r="S33" s="37"/>
    </row>
    <row r="34" spans="1:19" ht="15" customHeight="1" x14ac:dyDescent="0.3">
      <c r="A34" s="46"/>
      <c r="B34" s="67"/>
      <c r="C34" s="67"/>
      <c r="D34" s="67"/>
      <c r="E34" s="67"/>
      <c r="F34" s="67"/>
      <c r="G34" s="67"/>
      <c r="H34" s="67"/>
      <c r="I34" s="67"/>
      <c r="J34" s="67"/>
      <c r="K34" s="67"/>
      <c r="L34" s="67"/>
      <c r="M34" s="67"/>
      <c r="N34" s="67"/>
      <c r="O34" s="67"/>
      <c r="P34" s="67"/>
      <c r="Q34" s="67"/>
      <c r="R34" s="47"/>
      <c r="S34" s="48"/>
    </row>
    <row r="35" spans="1:19" x14ac:dyDescent="0.3">
      <c r="C35" s="19"/>
      <c r="D35" s="77"/>
      <c r="E35" s="77"/>
      <c r="F35" s="77"/>
      <c r="G35" s="77"/>
      <c r="H35" s="77"/>
      <c r="I35" s="77"/>
      <c r="J35" s="77"/>
      <c r="K35" s="77"/>
      <c r="L35" s="77"/>
      <c r="M35" s="77"/>
      <c r="N35" s="77"/>
      <c r="O35" s="77"/>
      <c r="P35" s="78"/>
      <c r="Q35" s="78"/>
    </row>
    <row r="36" spans="1:19" x14ac:dyDescent="0.3">
      <c r="C36" s="19"/>
      <c r="D36" s="73"/>
      <c r="E36" s="73"/>
      <c r="F36" s="73"/>
      <c r="G36" s="73"/>
      <c r="H36" s="73"/>
      <c r="I36" s="73"/>
      <c r="J36" s="73"/>
      <c r="K36" s="73"/>
      <c r="L36" s="73"/>
      <c r="M36" s="73"/>
      <c r="N36" s="73"/>
      <c r="O36" s="73"/>
      <c r="P36" s="74"/>
      <c r="Q36" s="74"/>
    </row>
    <row r="37" spans="1:19" x14ac:dyDescent="0.3">
      <c r="C37" s="19"/>
      <c r="D37" s="73"/>
      <c r="E37" s="73"/>
      <c r="F37" s="73"/>
      <c r="G37" s="73"/>
      <c r="H37" s="73"/>
      <c r="I37" s="73"/>
      <c r="J37" s="73"/>
      <c r="K37" s="73"/>
      <c r="L37" s="73"/>
      <c r="M37" s="73"/>
      <c r="N37" s="73"/>
      <c r="O37" s="73"/>
      <c r="P37" s="74"/>
      <c r="Q37" s="74"/>
    </row>
    <row r="38" spans="1:19" x14ac:dyDescent="0.3">
      <c r="P38" s="72"/>
      <c r="Q38" s="72"/>
    </row>
    <row r="39" spans="1:19" x14ac:dyDescent="0.3">
      <c r="P39" s="72"/>
      <c r="Q39" s="72"/>
    </row>
    <row r="40" spans="1:19" x14ac:dyDescent="0.3">
      <c r="P40" s="72"/>
      <c r="Q40" s="72"/>
    </row>
  </sheetData>
  <mergeCells count="19">
    <mergeCell ref="B2:R2"/>
    <mergeCell ref="C16:Q23"/>
    <mergeCell ref="C25:D25"/>
    <mergeCell ref="D27:O27"/>
    <mergeCell ref="P27:Q27"/>
    <mergeCell ref="C7:Q14"/>
    <mergeCell ref="D33:O33"/>
    <mergeCell ref="P33:Q33"/>
    <mergeCell ref="D35:O35"/>
    <mergeCell ref="P35:Q35"/>
    <mergeCell ref="D28:O28"/>
    <mergeCell ref="P28:Q28"/>
    <mergeCell ref="P40:Q40"/>
    <mergeCell ref="D36:O36"/>
    <mergeCell ref="P36:Q36"/>
    <mergeCell ref="D37:O37"/>
    <mergeCell ref="P37:Q37"/>
    <mergeCell ref="P38:Q38"/>
    <mergeCell ref="P39:Q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67806-2795-4A67-8F14-24584802096E}">
  <sheetPr>
    <tabColor rgb="FF8F1860"/>
  </sheetPr>
  <dimension ref="A1:S111"/>
  <sheetViews>
    <sheetView zoomScale="90" zoomScaleNormal="90" workbookViewId="0">
      <selection activeCell="H103" sqref="H103"/>
    </sheetView>
  </sheetViews>
  <sheetFormatPr defaultColWidth="9.140625" defaultRowHeight="16.5" x14ac:dyDescent="0.3"/>
  <cols>
    <col min="1" max="1" width="2.85546875" style="35" customWidth="1"/>
    <col min="2" max="3" width="9.140625" style="35"/>
    <col min="4" max="4" width="11.140625" style="35" customWidth="1"/>
    <col min="5" max="5" width="13.7109375" style="35" customWidth="1"/>
    <col min="6" max="6" width="11.42578125" style="35" bestFit="1" customWidth="1"/>
    <col min="7" max="7" width="11.85546875" style="35" customWidth="1"/>
    <col min="8" max="8" width="14.140625" style="35" customWidth="1"/>
    <col min="9" max="11" width="9.140625" style="35"/>
    <col min="12" max="12" width="10.85546875" style="35" customWidth="1"/>
    <col min="13" max="13" width="12.42578125" style="35" customWidth="1"/>
    <col min="14" max="18" width="9.140625" style="35"/>
    <col min="19" max="19" width="2.85546875" style="35" customWidth="1"/>
    <col min="20" max="16384" width="9.140625" style="35"/>
  </cols>
  <sheetData>
    <row r="1" spans="1:19" ht="15" customHeight="1" x14ac:dyDescent="0.3">
      <c r="A1" s="32"/>
      <c r="B1" s="33"/>
      <c r="C1" s="33"/>
      <c r="D1" s="33"/>
      <c r="E1" s="33"/>
      <c r="F1" s="33"/>
      <c r="G1" s="33"/>
      <c r="H1" s="33"/>
      <c r="I1" s="33"/>
      <c r="J1" s="33"/>
      <c r="K1" s="33"/>
      <c r="L1" s="33"/>
      <c r="M1" s="33"/>
      <c r="N1" s="33"/>
      <c r="O1" s="33"/>
      <c r="P1" s="33"/>
      <c r="Q1" s="33"/>
      <c r="R1" s="33"/>
      <c r="S1" s="34"/>
    </row>
    <row r="2" spans="1:19" ht="30.75" x14ac:dyDescent="0.3">
      <c r="A2" s="36"/>
      <c r="B2" s="121" t="s">
        <v>125</v>
      </c>
      <c r="C2" s="122"/>
      <c r="D2" s="122"/>
      <c r="E2" s="122"/>
      <c r="F2" s="122"/>
      <c r="G2" s="122"/>
      <c r="H2" s="122"/>
      <c r="I2" s="122"/>
      <c r="J2" s="122"/>
      <c r="K2" s="122"/>
      <c r="L2" s="122"/>
      <c r="M2" s="122"/>
      <c r="N2" s="122"/>
      <c r="O2" s="122"/>
      <c r="P2" s="122"/>
      <c r="Q2" s="122"/>
      <c r="R2" s="123"/>
      <c r="S2" s="37"/>
    </row>
    <row r="3" spans="1:19" ht="21" x14ac:dyDescent="0.3">
      <c r="A3" s="36"/>
      <c r="B3" s="109" t="s">
        <v>126</v>
      </c>
      <c r="C3" s="110"/>
      <c r="D3" s="110"/>
      <c r="E3" s="110"/>
      <c r="F3" s="110"/>
      <c r="G3" s="110"/>
      <c r="H3" s="110"/>
      <c r="I3" s="110"/>
      <c r="J3" s="110"/>
      <c r="K3" s="110"/>
      <c r="L3" s="110"/>
      <c r="M3" s="110"/>
      <c r="N3" s="110"/>
      <c r="O3" s="110"/>
      <c r="P3" s="110"/>
      <c r="Q3" s="110"/>
      <c r="R3" s="111"/>
      <c r="S3" s="37"/>
    </row>
    <row r="4" spans="1:19" x14ac:dyDescent="0.3">
      <c r="A4" s="36"/>
      <c r="B4" s="38"/>
      <c r="R4" s="39"/>
      <c r="S4" s="37"/>
    </row>
    <row r="5" spans="1:19" ht="30.75" customHeight="1" x14ac:dyDescent="0.3">
      <c r="A5" s="36"/>
      <c r="B5" s="38"/>
      <c r="C5" s="115" t="s">
        <v>127</v>
      </c>
      <c r="D5" s="102" t="s">
        <v>100</v>
      </c>
      <c r="E5" s="102"/>
      <c r="F5" s="102"/>
      <c r="G5" s="102"/>
      <c r="H5" s="102" t="s">
        <v>101</v>
      </c>
      <c r="I5" s="102"/>
      <c r="J5" s="102"/>
      <c r="K5" s="102"/>
      <c r="L5" s="102" t="s">
        <v>102</v>
      </c>
      <c r="M5" s="102"/>
      <c r="N5" s="102"/>
      <c r="O5" s="102"/>
      <c r="P5" s="114" t="s">
        <v>103</v>
      </c>
      <c r="Q5" s="114"/>
      <c r="R5" s="39"/>
      <c r="S5" s="37"/>
    </row>
    <row r="6" spans="1:19" x14ac:dyDescent="0.3">
      <c r="A6" s="36"/>
      <c r="B6" s="38"/>
      <c r="C6" s="117"/>
      <c r="D6" s="25" t="s">
        <v>104</v>
      </c>
      <c r="E6" s="25" t="s">
        <v>105</v>
      </c>
      <c r="F6" s="25" t="s">
        <v>106</v>
      </c>
      <c r="G6" s="25" t="s">
        <v>107</v>
      </c>
      <c r="H6" s="25" t="s">
        <v>104</v>
      </c>
      <c r="I6" s="25" t="s">
        <v>105</v>
      </c>
      <c r="J6" s="25" t="s">
        <v>106</v>
      </c>
      <c r="K6" s="25" t="s">
        <v>107</v>
      </c>
      <c r="L6" s="25" t="s">
        <v>104</v>
      </c>
      <c r="M6" s="25" t="s">
        <v>105</v>
      </c>
      <c r="N6" s="25" t="s">
        <v>106</v>
      </c>
      <c r="O6" s="25" t="s">
        <v>107</v>
      </c>
      <c r="P6" s="25" t="s">
        <v>108</v>
      </c>
      <c r="Q6" s="25" t="s">
        <v>109</v>
      </c>
      <c r="R6" s="39"/>
      <c r="S6" s="37"/>
    </row>
    <row r="7" spans="1:19" x14ac:dyDescent="0.3">
      <c r="A7" s="36"/>
      <c r="B7" s="38"/>
      <c r="C7" s="25">
        <v>2025</v>
      </c>
      <c r="D7" s="2">
        <v>113592</v>
      </c>
      <c r="E7" s="2">
        <v>61408</v>
      </c>
      <c r="F7" s="2">
        <v>10000</v>
      </c>
      <c r="G7" s="2">
        <v>300</v>
      </c>
      <c r="H7" s="2">
        <v>16216</v>
      </c>
      <c r="I7" s="2">
        <v>7621</v>
      </c>
      <c r="J7" s="2">
        <v>22482</v>
      </c>
      <c r="K7" s="2">
        <v>33604</v>
      </c>
      <c r="L7" s="2">
        <v>0.16600000000000001</v>
      </c>
      <c r="M7" s="2">
        <v>8.4000000000000005E-2</v>
      </c>
      <c r="N7" s="2">
        <v>0.25900000000000001</v>
      </c>
      <c r="O7" s="2">
        <v>1.369</v>
      </c>
      <c r="P7" s="50">
        <f>1-Q7</f>
        <v>0.65</v>
      </c>
      <c r="Q7" s="50">
        <v>0.35</v>
      </c>
      <c r="R7" s="39"/>
      <c r="S7" s="37"/>
    </row>
    <row r="8" spans="1:19" x14ac:dyDescent="0.3">
      <c r="A8" s="36"/>
      <c r="B8" s="38"/>
      <c r="C8" s="25">
        <v>2026</v>
      </c>
      <c r="D8" s="2">
        <v>142459</v>
      </c>
      <c r="E8" s="2">
        <v>112728</v>
      </c>
      <c r="F8" s="2">
        <v>18019</v>
      </c>
      <c r="G8" s="2">
        <v>480</v>
      </c>
      <c r="H8" s="2">
        <v>15567</v>
      </c>
      <c r="I8" s="2">
        <v>7317</v>
      </c>
      <c r="J8" s="2">
        <v>21846</v>
      </c>
      <c r="K8" s="2">
        <v>33604</v>
      </c>
      <c r="L8" s="2">
        <v>0.16400000000000001</v>
      </c>
      <c r="M8" s="2">
        <v>8.4000000000000005E-2</v>
      </c>
      <c r="N8" s="2">
        <v>0.25800000000000001</v>
      </c>
      <c r="O8" s="2">
        <v>1.3620000000000001</v>
      </c>
      <c r="P8" s="50">
        <f t="shared" ref="P8:P16" si="0">1-Q8</f>
        <v>0.54</v>
      </c>
      <c r="Q8" s="50">
        <f>Q7+($Q$12-$Q$7)/5</f>
        <v>0.45999999999999996</v>
      </c>
      <c r="R8" s="39"/>
      <c r="S8" s="37"/>
    </row>
    <row r="9" spans="1:19" x14ac:dyDescent="0.3">
      <c r="A9" s="36"/>
      <c r="B9" s="38"/>
      <c r="C9" s="25">
        <v>2027</v>
      </c>
      <c r="D9" s="2">
        <v>213070</v>
      </c>
      <c r="E9" s="2">
        <v>149104</v>
      </c>
      <c r="F9" s="2">
        <v>29104</v>
      </c>
      <c r="G9" s="2">
        <v>690</v>
      </c>
      <c r="H9" s="2">
        <v>14918</v>
      </c>
      <c r="I9" s="2">
        <v>7012</v>
      </c>
      <c r="J9" s="2">
        <v>21211</v>
      </c>
      <c r="K9" s="2">
        <v>33604</v>
      </c>
      <c r="L9" s="2">
        <v>0.16300000000000001</v>
      </c>
      <c r="M9" s="2">
        <v>8.3000000000000004E-2</v>
      </c>
      <c r="N9" s="2">
        <v>0.25600000000000001</v>
      </c>
      <c r="O9" s="2">
        <v>1.3560000000000001</v>
      </c>
      <c r="P9" s="50">
        <f t="shared" si="0"/>
        <v>0.43000000000000005</v>
      </c>
      <c r="Q9" s="50">
        <f t="shared" ref="Q9:Q11" si="1">Q8+($Q$12-$Q$7)/5</f>
        <v>0.56999999999999995</v>
      </c>
      <c r="R9" s="39"/>
      <c r="S9" s="37"/>
    </row>
    <row r="10" spans="1:19" x14ac:dyDescent="0.3">
      <c r="A10" s="36"/>
      <c r="B10" s="38"/>
      <c r="C10" s="25">
        <v>2028</v>
      </c>
      <c r="D10" s="2">
        <v>317119</v>
      </c>
      <c r="E10" s="2">
        <v>195850</v>
      </c>
      <c r="F10" s="2">
        <v>43254</v>
      </c>
      <c r="G10" s="2">
        <v>930</v>
      </c>
      <c r="H10" s="2">
        <v>14270</v>
      </c>
      <c r="I10" s="2">
        <v>6707</v>
      </c>
      <c r="J10" s="2">
        <v>20576</v>
      </c>
      <c r="K10" s="2">
        <v>33604</v>
      </c>
      <c r="L10" s="2">
        <v>0.161</v>
      </c>
      <c r="M10" s="2">
        <v>8.2000000000000003E-2</v>
      </c>
      <c r="N10" s="2">
        <v>0.255</v>
      </c>
      <c r="O10" s="2">
        <v>1.349</v>
      </c>
      <c r="P10" s="50">
        <f t="shared" si="0"/>
        <v>0.32000000000000006</v>
      </c>
      <c r="Q10" s="50">
        <f t="shared" si="1"/>
        <v>0.67999999999999994</v>
      </c>
      <c r="R10" s="39"/>
      <c r="S10" s="37"/>
    </row>
    <row r="11" spans="1:19" x14ac:dyDescent="0.3">
      <c r="A11" s="36"/>
      <c r="B11" s="38"/>
      <c r="C11" s="25">
        <v>2029</v>
      </c>
      <c r="D11" s="2">
        <v>436375</v>
      </c>
      <c r="E11" s="2">
        <v>242228</v>
      </c>
      <c r="F11" s="2">
        <v>60469</v>
      </c>
      <c r="G11" s="2">
        <v>1200</v>
      </c>
      <c r="H11" s="2">
        <v>13621</v>
      </c>
      <c r="I11" s="2">
        <v>6402</v>
      </c>
      <c r="J11" s="2">
        <v>19940</v>
      </c>
      <c r="K11" s="2">
        <v>33604</v>
      </c>
      <c r="L11" s="2">
        <v>0.16</v>
      </c>
      <c r="M11" s="2">
        <v>8.1000000000000003E-2</v>
      </c>
      <c r="N11" s="2">
        <v>0.254</v>
      </c>
      <c r="O11" s="2">
        <v>1.3420000000000001</v>
      </c>
      <c r="P11" s="50">
        <f t="shared" si="0"/>
        <v>0.21000000000000008</v>
      </c>
      <c r="Q11" s="50">
        <f t="shared" si="1"/>
        <v>0.78999999999999992</v>
      </c>
      <c r="R11" s="39"/>
      <c r="S11" s="37"/>
    </row>
    <row r="12" spans="1:19" x14ac:dyDescent="0.3">
      <c r="A12" s="36"/>
      <c r="B12" s="38"/>
      <c r="C12" s="25">
        <v>2030</v>
      </c>
      <c r="D12" s="2">
        <v>561173</v>
      </c>
      <c r="E12" s="2">
        <v>283827</v>
      </c>
      <c r="F12" s="2">
        <v>80750</v>
      </c>
      <c r="G12" s="2">
        <v>1500</v>
      </c>
      <c r="H12" s="2">
        <v>12973</v>
      </c>
      <c r="I12" s="2">
        <v>6097</v>
      </c>
      <c r="J12" s="2">
        <v>19305</v>
      </c>
      <c r="K12" s="2">
        <v>33604</v>
      </c>
      <c r="L12" s="2">
        <v>0.158</v>
      </c>
      <c r="M12" s="2">
        <v>8.1000000000000003E-2</v>
      </c>
      <c r="N12" s="2">
        <v>0.253</v>
      </c>
      <c r="O12" s="2">
        <v>1.335</v>
      </c>
      <c r="P12" s="50">
        <f t="shared" si="0"/>
        <v>9.9999999999999978E-2</v>
      </c>
      <c r="Q12" s="50">
        <v>0.9</v>
      </c>
      <c r="R12" s="39"/>
      <c r="S12" s="37"/>
    </row>
    <row r="13" spans="1:19" x14ac:dyDescent="0.3">
      <c r="A13" s="36"/>
      <c r="B13" s="38"/>
      <c r="C13" s="25">
        <v>2031</v>
      </c>
      <c r="D13" s="2">
        <v>689179</v>
      </c>
      <c r="E13" s="2">
        <v>319931</v>
      </c>
      <c r="F13" s="2">
        <v>104096</v>
      </c>
      <c r="G13" s="2">
        <v>1830</v>
      </c>
      <c r="H13" s="2">
        <v>12973</v>
      </c>
      <c r="I13" s="2">
        <v>6097</v>
      </c>
      <c r="J13" s="2">
        <v>19305</v>
      </c>
      <c r="K13" s="2">
        <v>33604</v>
      </c>
      <c r="L13" s="2">
        <v>0.157</v>
      </c>
      <c r="M13" s="2">
        <v>0.08</v>
      </c>
      <c r="N13" s="2">
        <v>0.251</v>
      </c>
      <c r="O13" s="2">
        <v>1.329</v>
      </c>
      <c r="P13" s="50">
        <f t="shared" si="0"/>
        <v>9.9999999999999978E-2</v>
      </c>
      <c r="Q13" s="50">
        <v>0.9</v>
      </c>
      <c r="R13" s="39"/>
      <c r="S13" s="37"/>
    </row>
    <row r="14" spans="1:19" x14ac:dyDescent="0.3">
      <c r="A14" s="36"/>
      <c r="B14" s="38"/>
      <c r="C14" s="25">
        <v>2032</v>
      </c>
      <c r="D14" s="2">
        <v>822782</v>
      </c>
      <c r="E14" s="2">
        <v>351270</v>
      </c>
      <c r="F14" s="2">
        <v>130507</v>
      </c>
      <c r="G14" s="2">
        <v>2189</v>
      </c>
      <c r="H14" s="2">
        <v>12973</v>
      </c>
      <c r="I14" s="2">
        <v>6097</v>
      </c>
      <c r="J14" s="2">
        <v>19305</v>
      </c>
      <c r="K14" s="2">
        <v>33604</v>
      </c>
      <c r="L14" s="2">
        <v>0.155</v>
      </c>
      <c r="M14" s="2">
        <v>7.9000000000000001E-2</v>
      </c>
      <c r="N14" s="2">
        <v>0.25</v>
      </c>
      <c r="O14" s="2">
        <v>1.3220000000000001</v>
      </c>
      <c r="P14" s="50">
        <f t="shared" si="0"/>
        <v>9.9999999999999978E-2</v>
      </c>
      <c r="Q14" s="50">
        <v>0.9</v>
      </c>
      <c r="R14" s="39"/>
      <c r="S14" s="37"/>
    </row>
    <row r="15" spans="1:19" x14ac:dyDescent="0.3">
      <c r="A15" s="36"/>
      <c r="B15" s="38"/>
      <c r="C15" s="25">
        <v>2033</v>
      </c>
      <c r="D15" s="2">
        <v>960473</v>
      </c>
      <c r="E15" s="2">
        <v>377497</v>
      </c>
      <c r="F15" s="2">
        <v>159983</v>
      </c>
      <c r="G15" s="2">
        <v>2578</v>
      </c>
      <c r="H15" s="2">
        <v>12973</v>
      </c>
      <c r="I15" s="2">
        <v>6097</v>
      </c>
      <c r="J15" s="2">
        <v>19305</v>
      </c>
      <c r="K15" s="2">
        <v>33604</v>
      </c>
      <c r="L15" s="2">
        <v>0.154</v>
      </c>
      <c r="M15" s="2">
        <v>7.9000000000000001E-2</v>
      </c>
      <c r="N15" s="2">
        <v>0.249</v>
      </c>
      <c r="O15" s="2">
        <v>1.3149999999999999</v>
      </c>
      <c r="P15" s="50">
        <f t="shared" si="0"/>
        <v>9.9999999999999978E-2</v>
      </c>
      <c r="Q15" s="50">
        <v>0.9</v>
      </c>
      <c r="R15" s="39"/>
      <c r="S15" s="37"/>
    </row>
    <row r="16" spans="1:19" x14ac:dyDescent="0.3">
      <c r="A16" s="36"/>
      <c r="B16" s="38"/>
      <c r="C16" s="25">
        <v>2034</v>
      </c>
      <c r="D16" s="2">
        <v>1100630</v>
      </c>
      <c r="E16" s="2">
        <v>398440</v>
      </c>
      <c r="F16" s="2">
        <v>192525</v>
      </c>
      <c r="G16" s="2">
        <v>2997</v>
      </c>
      <c r="H16" s="2">
        <v>12973</v>
      </c>
      <c r="I16" s="2">
        <v>6097</v>
      </c>
      <c r="J16" s="2">
        <v>19305</v>
      </c>
      <c r="K16" s="2">
        <v>33604</v>
      </c>
      <c r="L16" s="2">
        <v>0.153</v>
      </c>
      <c r="M16" s="2">
        <v>7.8E-2</v>
      </c>
      <c r="N16" s="2">
        <v>0.248</v>
      </c>
      <c r="O16" s="2">
        <v>1.3089999999999999</v>
      </c>
      <c r="P16" s="50">
        <f t="shared" si="0"/>
        <v>9.9999999999999978E-2</v>
      </c>
      <c r="Q16" s="50">
        <v>0.9</v>
      </c>
      <c r="R16" s="39"/>
      <c r="S16" s="37"/>
    </row>
    <row r="17" spans="1:19" x14ac:dyDescent="0.3">
      <c r="A17" s="36"/>
      <c r="B17" s="38"/>
      <c r="R17" s="39"/>
      <c r="S17" s="37"/>
    </row>
    <row r="18" spans="1:19" x14ac:dyDescent="0.3">
      <c r="A18" s="36"/>
      <c r="B18" s="38"/>
      <c r="C18" s="102" t="s">
        <v>110</v>
      </c>
      <c r="D18" s="102"/>
      <c r="E18" s="102"/>
      <c r="F18" s="102"/>
      <c r="G18" s="102"/>
      <c r="H18" s="102"/>
      <c r="I18" s="102"/>
      <c r="J18" s="102"/>
      <c r="K18" s="102"/>
      <c r="L18" s="102"/>
      <c r="M18" s="102"/>
      <c r="R18" s="39"/>
      <c r="S18" s="37"/>
    </row>
    <row r="19" spans="1:19" x14ac:dyDescent="0.3">
      <c r="A19" s="36"/>
      <c r="B19" s="38"/>
      <c r="C19" s="115" t="s">
        <v>116</v>
      </c>
      <c r="D19" s="102" t="s">
        <v>111</v>
      </c>
      <c r="E19" s="102"/>
      <c r="F19" s="102"/>
      <c r="G19" s="102"/>
      <c r="H19" s="102" t="s">
        <v>112</v>
      </c>
      <c r="I19" s="102"/>
      <c r="J19" s="102"/>
      <c r="K19" s="102"/>
      <c r="L19" s="102" t="s">
        <v>107</v>
      </c>
      <c r="M19" s="102"/>
      <c r="R19" s="39"/>
      <c r="S19" s="37"/>
    </row>
    <row r="20" spans="1:19" x14ac:dyDescent="0.3">
      <c r="A20" s="36"/>
      <c r="B20" s="38"/>
      <c r="C20" s="116"/>
      <c r="D20" s="102" t="s">
        <v>113</v>
      </c>
      <c r="E20" s="102"/>
      <c r="F20" s="102" t="s">
        <v>114</v>
      </c>
      <c r="G20" s="102"/>
      <c r="H20" s="102" t="s">
        <v>113</v>
      </c>
      <c r="I20" s="102"/>
      <c r="J20" s="102" t="s">
        <v>114</v>
      </c>
      <c r="K20" s="102"/>
      <c r="L20" s="102" t="s">
        <v>115</v>
      </c>
      <c r="M20" s="102"/>
      <c r="R20" s="39"/>
      <c r="S20" s="37"/>
    </row>
    <row r="21" spans="1:19" x14ac:dyDescent="0.3">
      <c r="A21" s="36"/>
      <c r="B21" s="38"/>
      <c r="C21" s="117"/>
      <c r="D21" s="25" t="s">
        <v>108</v>
      </c>
      <c r="E21" s="25" t="s">
        <v>109</v>
      </c>
      <c r="F21" s="25" t="s">
        <v>108</v>
      </c>
      <c r="G21" s="25" t="s">
        <v>109</v>
      </c>
      <c r="H21" s="25" t="s">
        <v>108</v>
      </c>
      <c r="I21" s="25" t="s">
        <v>109</v>
      </c>
      <c r="J21" s="25" t="s">
        <v>108</v>
      </c>
      <c r="K21" s="25" t="s">
        <v>109</v>
      </c>
      <c r="L21" s="25" t="s">
        <v>108</v>
      </c>
      <c r="M21" s="25" t="s">
        <v>109</v>
      </c>
      <c r="R21" s="39"/>
      <c r="S21" s="37"/>
    </row>
    <row r="22" spans="1:19" x14ac:dyDescent="0.3">
      <c r="A22" s="36"/>
      <c r="B22" s="38"/>
      <c r="C22" s="40">
        <v>0</v>
      </c>
      <c r="D22" s="51">
        <v>3.322807892689425E-2</v>
      </c>
      <c r="E22" s="51">
        <v>6.6844276928303914E-2</v>
      </c>
      <c r="F22" s="51">
        <v>3.7901278250352541E-2</v>
      </c>
      <c r="G22" s="51">
        <v>7.9347470816925836E-2</v>
      </c>
      <c r="H22" s="51">
        <v>0.14186327351856695</v>
      </c>
      <c r="I22" s="51">
        <v>0.2091911986907278</v>
      </c>
      <c r="J22" s="51">
        <v>7.0104962397237208E-2</v>
      </c>
      <c r="K22" s="51">
        <v>0.13131928119172373</v>
      </c>
      <c r="L22" s="51">
        <v>8.8999999999999996E-2</v>
      </c>
      <c r="M22" s="51">
        <v>0.11516060606060602</v>
      </c>
      <c r="R22" s="39"/>
      <c r="S22" s="37"/>
    </row>
    <row r="23" spans="1:19" x14ac:dyDescent="0.3">
      <c r="A23" s="36"/>
      <c r="B23" s="38"/>
      <c r="C23" s="40">
        <v>1</v>
      </c>
      <c r="D23" s="51">
        <v>2.168691980530376E-2</v>
      </c>
      <c r="E23" s="51">
        <v>7.0894123133410397E-2</v>
      </c>
      <c r="F23" s="51">
        <v>2.918702950201077E-2</v>
      </c>
      <c r="G23" s="51">
        <v>8.1471903800395318E-2</v>
      </c>
      <c r="H23" s="51">
        <v>0.12294817038275803</v>
      </c>
      <c r="I23" s="51">
        <v>0.18129903886529744</v>
      </c>
      <c r="J23" s="51">
        <v>6.075763407760558E-2</v>
      </c>
      <c r="K23" s="51">
        <v>0.11381004369949391</v>
      </c>
      <c r="L23" s="51">
        <v>8.6999999999999994E-2</v>
      </c>
      <c r="M23" s="51">
        <v>0.11257272727272723</v>
      </c>
      <c r="R23" s="39"/>
      <c r="S23" s="37"/>
    </row>
    <row r="24" spans="1:19" x14ac:dyDescent="0.3">
      <c r="A24" s="36"/>
      <c r="B24" s="38"/>
      <c r="C24" s="40">
        <v>2</v>
      </c>
      <c r="D24" s="51">
        <v>1.3273265729704227E-2</v>
      </c>
      <c r="E24" s="51">
        <v>7.3429315410054916E-2</v>
      </c>
      <c r="F24" s="51">
        <v>1.9550579843611592E-2</v>
      </c>
      <c r="G24" s="51">
        <v>8.1859458847170663E-2</v>
      </c>
      <c r="H24" s="51">
        <v>9.4575515679044639E-2</v>
      </c>
      <c r="I24" s="51">
        <v>0.1394607991271519</v>
      </c>
      <c r="J24" s="51">
        <v>4.6736641598158137E-2</v>
      </c>
      <c r="K24" s="51">
        <v>8.7546187461149158E-2</v>
      </c>
      <c r="L24" s="51">
        <v>8.5999999999999993E-2</v>
      </c>
      <c r="M24" s="51">
        <v>0.11127878787878784</v>
      </c>
      <c r="R24" s="39"/>
      <c r="S24" s="37"/>
    </row>
    <row r="25" spans="1:19" x14ac:dyDescent="0.3">
      <c r="A25" s="36"/>
      <c r="B25" s="38"/>
      <c r="C25" s="40">
        <v>3</v>
      </c>
      <c r="D25" s="51">
        <v>8.4423798111597781E-3</v>
      </c>
      <c r="E25" s="51">
        <v>7.2179324447520427E-2</v>
      </c>
      <c r="F25" s="51">
        <v>1.3208006787554407E-2</v>
      </c>
      <c r="G25" s="51">
        <v>8.2954083464096634E-2</v>
      </c>
      <c r="H25" s="51">
        <v>5.6745309407426774E-2</v>
      </c>
      <c r="I25" s="51">
        <v>8.3676479476291116E-2</v>
      </c>
      <c r="J25" s="51">
        <v>2.8041984958894879E-2</v>
      </c>
      <c r="K25" s="51">
        <v>5.2527712476689491E-2</v>
      </c>
      <c r="L25" s="51">
        <v>8.2000000000000003E-2</v>
      </c>
      <c r="M25" s="51">
        <v>0.10610303030303028</v>
      </c>
      <c r="R25" s="39"/>
      <c r="S25" s="37"/>
    </row>
    <row r="26" spans="1:19" x14ac:dyDescent="0.3">
      <c r="A26" s="36"/>
      <c r="B26" s="38"/>
      <c r="C26" s="40">
        <v>4</v>
      </c>
      <c r="D26" s="51">
        <v>6.2729913913372832E-3</v>
      </c>
      <c r="E26" s="51">
        <v>6.6251084419694212E-2</v>
      </c>
      <c r="F26" s="51">
        <v>9.7022286314598378E-3</v>
      </c>
      <c r="G26" s="51">
        <v>8.1247634774612498E-2</v>
      </c>
      <c r="H26" s="51">
        <v>7.9278680440700352E-3</v>
      </c>
      <c r="I26" s="51">
        <v>1.1690412733806478E-2</v>
      </c>
      <c r="J26" s="51">
        <v>3.917736263480822E-3</v>
      </c>
      <c r="K26" s="51">
        <v>7.3386289989555188E-3</v>
      </c>
      <c r="L26" s="51">
        <v>6.4000000000000001E-2</v>
      </c>
      <c r="M26" s="51">
        <v>8.2812121212121184E-2</v>
      </c>
      <c r="R26" s="39"/>
      <c r="S26" s="37"/>
    </row>
    <row r="27" spans="1:19" x14ac:dyDescent="0.3">
      <c r="A27" s="36"/>
      <c r="B27" s="38"/>
      <c r="C27" s="40">
        <v>5</v>
      </c>
      <c r="D27" s="51">
        <v>5.8385511614416942E-3</v>
      </c>
      <c r="E27" s="51">
        <v>4.9917521837631477E-2</v>
      </c>
      <c r="F27" s="51">
        <v>7.7150363254600398E-3</v>
      </c>
      <c r="G27" s="51">
        <v>5.9222759120557814E-2</v>
      </c>
      <c r="H27" s="51">
        <v>0</v>
      </c>
      <c r="I27" s="51">
        <v>0</v>
      </c>
      <c r="J27" s="51">
        <v>0</v>
      </c>
      <c r="K27" s="51">
        <v>0</v>
      </c>
      <c r="L27" s="51">
        <v>0.06</v>
      </c>
      <c r="M27" s="51">
        <v>7.7636363636363601E-2</v>
      </c>
      <c r="R27" s="39"/>
      <c r="S27" s="37"/>
    </row>
    <row r="28" spans="1:19" x14ac:dyDescent="0.3">
      <c r="A28" s="36"/>
      <c r="B28" s="38"/>
      <c r="C28" s="40">
        <v>6</v>
      </c>
      <c r="D28" s="51">
        <v>8.5724905451991656E-3</v>
      </c>
      <c r="E28" s="51">
        <v>3.4490223357737708E-2</v>
      </c>
      <c r="F28" s="51">
        <v>6.733046040895441E-3</v>
      </c>
      <c r="G28" s="51">
        <v>3.2890282265858217E-2</v>
      </c>
      <c r="H28" s="51">
        <v>0</v>
      </c>
      <c r="I28" s="51">
        <v>0</v>
      </c>
      <c r="J28" s="51">
        <v>0</v>
      </c>
      <c r="K28" s="51">
        <v>0</v>
      </c>
      <c r="L28" s="51">
        <v>1.3999999999999999E-2</v>
      </c>
      <c r="M28" s="51">
        <v>1.8115151515151508E-2</v>
      </c>
      <c r="R28" s="39"/>
      <c r="S28" s="37"/>
    </row>
    <row r="29" spans="1:19" x14ac:dyDescent="0.3">
      <c r="A29" s="36"/>
      <c r="B29" s="38"/>
      <c r="C29" s="40">
        <v>7</v>
      </c>
      <c r="D29" s="51">
        <v>2.0096369247299573E-2</v>
      </c>
      <c r="E29" s="51">
        <v>2.5267170767218888E-2</v>
      </c>
      <c r="F29" s="51">
        <v>7.5022728862132937E-3</v>
      </c>
      <c r="G29" s="51">
        <v>1.3088529076498148E-2</v>
      </c>
      <c r="H29" s="51">
        <v>0</v>
      </c>
      <c r="I29" s="51">
        <v>0</v>
      </c>
      <c r="J29" s="51">
        <v>0</v>
      </c>
      <c r="K29" s="51">
        <v>0</v>
      </c>
      <c r="L29" s="51">
        <v>1.9E-2</v>
      </c>
      <c r="M29" s="51">
        <v>2.4584848484848477E-2</v>
      </c>
      <c r="R29" s="39"/>
      <c r="S29" s="37"/>
    </row>
    <row r="30" spans="1:19" x14ac:dyDescent="0.3">
      <c r="A30" s="36"/>
      <c r="B30" s="38"/>
      <c r="C30" s="40">
        <v>8</v>
      </c>
      <c r="D30" s="51">
        <v>4.2924376875790801E-2</v>
      </c>
      <c r="E30" s="51">
        <v>2.5905038998850362E-2</v>
      </c>
      <c r="F30" s="51">
        <v>1.1683569371752717E-2</v>
      </c>
      <c r="G30" s="51">
        <v>9.7839621517678416E-3</v>
      </c>
      <c r="H30" s="51">
        <v>0</v>
      </c>
      <c r="I30" s="51">
        <v>0</v>
      </c>
      <c r="J30" s="51">
        <v>0</v>
      </c>
      <c r="K30" s="51">
        <v>0</v>
      </c>
      <c r="L30" s="51">
        <v>1.9E-2</v>
      </c>
      <c r="M30" s="51">
        <v>2.4584848484848477E-2</v>
      </c>
      <c r="R30" s="39"/>
      <c r="S30" s="37"/>
    </row>
    <row r="31" spans="1:19" x14ac:dyDescent="0.3">
      <c r="A31" s="36"/>
      <c r="B31" s="38"/>
      <c r="C31" s="40">
        <v>9</v>
      </c>
      <c r="D31" s="51">
        <v>5.3833718081270833E-2</v>
      </c>
      <c r="E31" s="51">
        <v>3.2488871542244016E-2</v>
      </c>
      <c r="F31" s="51">
        <v>1.9296598255819471E-2</v>
      </c>
      <c r="G31" s="51">
        <v>1.3466003766028092E-2</v>
      </c>
      <c r="H31" s="51">
        <v>0</v>
      </c>
      <c r="I31" s="51">
        <v>0</v>
      </c>
      <c r="J31" s="51">
        <v>0</v>
      </c>
      <c r="K31" s="51">
        <v>0</v>
      </c>
      <c r="L31" s="51">
        <v>1.9E-2</v>
      </c>
      <c r="M31" s="51">
        <v>1.0536363636363632E-2</v>
      </c>
      <c r="R31" s="39"/>
      <c r="S31" s="37"/>
    </row>
    <row r="32" spans="1:19" x14ac:dyDescent="0.3">
      <c r="A32" s="36"/>
      <c r="B32" s="38"/>
      <c r="C32" s="40">
        <v>10</v>
      </c>
      <c r="D32" s="51">
        <v>4.2494750550977407E-2</v>
      </c>
      <c r="E32" s="51">
        <v>2.5645757734699955E-2</v>
      </c>
      <c r="F32" s="51">
        <v>3.0276457196404684E-2</v>
      </c>
      <c r="G32" s="51">
        <v>2.1128225878145057E-2</v>
      </c>
      <c r="H32" s="51">
        <v>3.9639340220350176E-3</v>
      </c>
      <c r="I32" s="51">
        <v>2.5787675148102526E-3</v>
      </c>
      <c r="J32" s="51">
        <v>1.958868131740411E-3</v>
      </c>
      <c r="K32" s="51">
        <v>1.6188152203578351E-3</v>
      </c>
      <c r="L32" s="51">
        <v>1.6999999999999998E-2</v>
      </c>
      <c r="M32" s="51">
        <v>9.4272727272727216E-3</v>
      </c>
      <c r="R32" s="39"/>
      <c r="S32" s="37"/>
    </row>
    <row r="33" spans="1:19" x14ac:dyDescent="0.3">
      <c r="A33" s="36"/>
      <c r="B33" s="38"/>
      <c r="C33" s="40">
        <v>11</v>
      </c>
      <c r="D33" s="51">
        <v>3.5412412331071265E-2</v>
      </c>
      <c r="E33" s="51">
        <v>2.1371537323286303E-2</v>
      </c>
      <c r="F33" s="51">
        <v>4.1250839864814606E-2</v>
      </c>
      <c r="G33" s="51">
        <v>2.878662640985917E-2</v>
      </c>
      <c r="H33" s="51">
        <v>3.9639340220350171E-2</v>
      </c>
      <c r="I33" s="51">
        <v>2.5787675148102519E-2</v>
      </c>
      <c r="J33" s="51">
        <v>1.9588681317404107E-2</v>
      </c>
      <c r="K33" s="51">
        <v>1.6188152203578346E-2</v>
      </c>
      <c r="L33" s="51">
        <v>1.6999999999999998E-2</v>
      </c>
      <c r="M33" s="51">
        <v>9.4272727272727216E-3</v>
      </c>
      <c r="R33" s="39"/>
      <c r="S33" s="37"/>
    </row>
    <row r="34" spans="1:19" x14ac:dyDescent="0.3">
      <c r="A34" s="36"/>
      <c r="B34" s="38"/>
      <c r="C34" s="40">
        <v>12</v>
      </c>
      <c r="D34" s="51">
        <v>3.4547247046904185E-2</v>
      </c>
      <c r="E34" s="51">
        <v>2.0849406495583128E-2</v>
      </c>
      <c r="F34" s="51">
        <v>5.1026332630799406E-2</v>
      </c>
      <c r="G34" s="51">
        <v>3.9169228487321461E-2</v>
      </c>
      <c r="H34" s="51">
        <v>5.6745309407426774E-2</v>
      </c>
      <c r="I34" s="51">
        <v>3.691609388659902E-2</v>
      </c>
      <c r="J34" s="51">
        <v>2.8041984958894879E-2</v>
      </c>
      <c r="K34" s="51">
        <v>2.3173990798539483E-2</v>
      </c>
      <c r="L34" s="51">
        <v>1.6E-2</v>
      </c>
      <c r="M34" s="51">
        <v>8.87272727272727E-3</v>
      </c>
      <c r="R34" s="39"/>
      <c r="S34" s="37"/>
    </row>
    <row r="35" spans="1:19" x14ac:dyDescent="0.3">
      <c r="A35" s="36"/>
      <c r="B35" s="38"/>
      <c r="C35" s="40">
        <v>13</v>
      </c>
      <c r="D35" s="51">
        <v>3.6785994401501362E-2</v>
      </c>
      <c r="E35" s="51">
        <v>2.2200499784537121E-2</v>
      </c>
      <c r="F35" s="51">
        <v>5.9702907840526599E-2</v>
      </c>
      <c r="G35" s="51">
        <v>3.7496952263221361E-2</v>
      </c>
      <c r="H35" s="51">
        <v>3.9639340220350171E-2</v>
      </c>
      <c r="I35" s="51">
        <v>2.5787675148102519E-2</v>
      </c>
      <c r="J35" s="51">
        <v>4.4475546484027614E-2</v>
      </c>
      <c r="K35" s="51">
        <v>3.6754741381242406E-2</v>
      </c>
      <c r="L35" s="51">
        <v>1.6E-2</v>
      </c>
      <c r="M35" s="51">
        <v>8.87272727272727E-3</v>
      </c>
      <c r="R35" s="39"/>
      <c r="S35" s="37"/>
    </row>
    <row r="36" spans="1:19" x14ac:dyDescent="0.3">
      <c r="A36" s="36"/>
      <c r="B36" s="38"/>
      <c r="C36" s="40">
        <v>14</v>
      </c>
      <c r="D36" s="51">
        <v>3.4889030857729472E-2</v>
      </c>
      <c r="E36" s="51">
        <v>2.1055674439186014E-2</v>
      </c>
      <c r="F36" s="51">
        <v>6.3660967594361018E-2</v>
      </c>
      <c r="G36" s="51">
        <v>3.9982847557315598E-2</v>
      </c>
      <c r="H36" s="51">
        <v>3.9639340220350176E-3</v>
      </c>
      <c r="I36" s="51">
        <v>2.5787675148102526E-3</v>
      </c>
      <c r="J36" s="51">
        <v>6.5431298237421401E-2</v>
      </c>
      <c r="K36" s="51">
        <v>5.4072645196592141E-2</v>
      </c>
      <c r="L36" s="51">
        <v>1.6E-2</v>
      </c>
      <c r="M36" s="51">
        <v>8.87272727272727E-3</v>
      </c>
      <c r="R36" s="39"/>
      <c r="S36" s="37"/>
    </row>
    <row r="37" spans="1:19" x14ac:dyDescent="0.3">
      <c r="A37" s="36"/>
      <c r="B37" s="38"/>
      <c r="C37" s="40">
        <v>15</v>
      </c>
      <c r="D37" s="51">
        <v>3.6765142168804381E-2</v>
      </c>
      <c r="E37" s="51">
        <v>2.0338922427862859E-2</v>
      </c>
      <c r="F37" s="51">
        <v>6.7899410727353712E-2</v>
      </c>
      <c r="G37" s="51">
        <v>3.7906524598547348E-2</v>
      </c>
      <c r="H37" s="51">
        <v>0</v>
      </c>
      <c r="I37" s="51">
        <v>0</v>
      </c>
      <c r="J37" s="51">
        <v>7.0104962397237208E-2</v>
      </c>
      <c r="K37" s="51">
        <v>5.7934976996348711E-2</v>
      </c>
      <c r="L37" s="51">
        <v>1.7999999999999999E-2</v>
      </c>
      <c r="M37" s="51">
        <v>9.9818181818181768E-3</v>
      </c>
      <c r="R37" s="39"/>
      <c r="S37" s="37"/>
    </row>
    <row r="38" spans="1:19" x14ac:dyDescent="0.3">
      <c r="A38" s="36"/>
      <c r="B38" s="38"/>
      <c r="C38" s="40">
        <v>16</v>
      </c>
      <c r="D38" s="51">
        <v>4.9895561796355882E-2</v>
      </c>
      <c r="E38" s="51">
        <v>2.5093481611943507E-2</v>
      </c>
      <c r="F38" s="51">
        <v>7.7924702618354963E-2</v>
      </c>
      <c r="G38" s="51">
        <v>2.718961977168511E-2</v>
      </c>
      <c r="H38" s="51">
        <v>0</v>
      </c>
      <c r="I38" s="51">
        <v>0</v>
      </c>
      <c r="J38" s="51">
        <v>7.0104962397237208E-2</v>
      </c>
      <c r="K38" s="51">
        <v>5.7934976996348711E-2</v>
      </c>
      <c r="L38" s="51">
        <v>2.1000000000000001E-2</v>
      </c>
      <c r="M38" s="51">
        <v>1.1645454545454542E-2</v>
      </c>
      <c r="R38" s="39"/>
      <c r="S38" s="37"/>
    </row>
    <row r="39" spans="1:19" x14ac:dyDescent="0.3">
      <c r="A39" s="36"/>
      <c r="B39" s="38"/>
      <c r="C39" s="40">
        <v>17</v>
      </c>
      <c r="D39" s="51">
        <v>6.7076624402481314E-2</v>
      </c>
      <c r="E39" s="51">
        <v>2.5300637678527513E-2</v>
      </c>
      <c r="F39" s="51">
        <v>8.371759529910644E-2</v>
      </c>
      <c r="G39" s="51">
        <v>2.9210885738386531E-2</v>
      </c>
      <c r="H39" s="51">
        <v>0</v>
      </c>
      <c r="I39" s="51">
        <v>0</v>
      </c>
      <c r="J39" s="51">
        <v>7.0104962397237208E-2</v>
      </c>
      <c r="K39" s="51">
        <v>3.5052481198618604E-2</v>
      </c>
      <c r="L39" s="51">
        <v>2.4E-2</v>
      </c>
      <c r="M39" s="51">
        <v>1.2E-2</v>
      </c>
      <c r="R39" s="39"/>
      <c r="S39" s="37"/>
    </row>
    <row r="40" spans="1:19" x14ac:dyDescent="0.3">
      <c r="A40" s="36"/>
      <c r="B40" s="38"/>
      <c r="C40" s="40">
        <v>18</v>
      </c>
      <c r="D40" s="51">
        <v>8.6712297460971338E-2</v>
      </c>
      <c r="E40" s="51">
        <v>3.2707018873948897E-2</v>
      </c>
      <c r="F40" s="51">
        <v>7.862022003794332E-2</v>
      </c>
      <c r="G40" s="51">
        <v>2.7432300892661715E-2</v>
      </c>
      <c r="H40" s="51">
        <v>0</v>
      </c>
      <c r="I40" s="51">
        <v>0</v>
      </c>
      <c r="J40" s="51">
        <v>7.0104962397237208E-2</v>
      </c>
      <c r="K40" s="51">
        <v>3.5052481198618604E-2</v>
      </c>
      <c r="L40" s="51">
        <v>2.4E-2</v>
      </c>
      <c r="M40" s="51">
        <v>1.2E-2</v>
      </c>
      <c r="R40" s="39"/>
      <c r="S40" s="37"/>
    </row>
    <row r="41" spans="1:19" x14ac:dyDescent="0.3">
      <c r="A41" s="36"/>
      <c r="B41" s="38"/>
      <c r="C41" s="40">
        <v>19</v>
      </c>
      <c r="D41" s="51">
        <v>9.0980886409811321E-2</v>
      </c>
      <c r="E41" s="51">
        <v>4.5756117738104354E-2</v>
      </c>
      <c r="F41" s="51">
        <v>7.180653021601921E-2</v>
      </c>
      <c r="G41" s="51">
        <v>2.5054856651293773E-2</v>
      </c>
      <c r="H41" s="51">
        <v>0</v>
      </c>
      <c r="I41" s="51">
        <v>0</v>
      </c>
      <c r="J41" s="51">
        <v>7.0104962397237208E-2</v>
      </c>
      <c r="K41" s="51">
        <v>5.7934976996348711E-2</v>
      </c>
      <c r="L41" s="51">
        <v>3.4000000000000002E-2</v>
      </c>
      <c r="M41" s="51">
        <v>1.885454545454545E-2</v>
      </c>
      <c r="R41" s="39"/>
      <c r="S41" s="37"/>
    </row>
    <row r="42" spans="1:19" x14ac:dyDescent="0.3">
      <c r="A42" s="36"/>
      <c r="B42" s="38"/>
      <c r="C42" s="40">
        <v>20</v>
      </c>
      <c r="D42" s="51">
        <v>8.4264123829327367E-2</v>
      </c>
      <c r="E42" s="51">
        <v>5.0853747284886279E-2</v>
      </c>
      <c r="F42" s="51">
        <v>6.590241147202322E-2</v>
      </c>
      <c r="G42" s="51">
        <v>2.2994781497432136E-2</v>
      </c>
      <c r="H42" s="51">
        <v>1.585573608814007E-2</v>
      </c>
      <c r="I42" s="51">
        <v>1.0315070059241011E-2</v>
      </c>
      <c r="J42" s="51">
        <v>7.0104962397237236E-2</v>
      </c>
      <c r="K42" s="51">
        <v>5.7934976996348732E-2</v>
      </c>
      <c r="L42" s="51">
        <v>3.6999999999999998E-2</v>
      </c>
      <c r="M42" s="51">
        <v>2.051818181818181E-2</v>
      </c>
      <c r="R42" s="39"/>
      <c r="S42" s="37"/>
    </row>
    <row r="43" spans="1:19" x14ac:dyDescent="0.3">
      <c r="A43" s="36"/>
      <c r="B43" s="38"/>
      <c r="C43" s="40">
        <v>21</v>
      </c>
      <c r="D43" s="51">
        <v>7.3413606738693155E-2</v>
      </c>
      <c r="E43" s="51">
        <v>5.1689651227812231E-2</v>
      </c>
      <c r="F43" s="51">
        <v>5.7529068192519336E-2</v>
      </c>
      <c r="G43" s="51">
        <v>3.6131652574185186E-2</v>
      </c>
      <c r="H43" s="51">
        <v>0.1324057219506625</v>
      </c>
      <c r="I43" s="51">
        <v>8.6137552402064416E-2</v>
      </c>
      <c r="J43" s="51">
        <v>7.0104962397237236E-2</v>
      </c>
      <c r="K43" s="51">
        <v>5.7934976996348732E-2</v>
      </c>
      <c r="L43" s="51">
        <v>4.9000000000000002E-2</v>
      </c>
      <c r="M43" s="51">
        <v>2.7172727272727265E-2</v>
      </c>
      <c r="R43" s="39"/>
      <c r="S43" s="37"/>
    </row>
    <row r="44" spans="1:19" x14ac:dyDescent="0.3">
      <c r="A44" s="36"/>
      <c r="B44" s="38"/>
      <c r="C44" s="40">
        <v>22</v>
      </c>
      <c r="D44" s="51">
        <v>6.2755894798501924E-2</v>
      </c>
      <c r="E44" s="51">
        <v>5.6810163145775167E-2</v>
      </c>
      <c r="F44" s="51">
        <v>4.9231402540056438E-2</v>
      </c>
      <c r="G44" s="51">
        <v>3.7791390355159805E-2</v>
      </c>
      <c r="H44" s="51">
        <v>0.14186327351856695</v>
      </c>
      <c r="I44" s="51">
        <v>9.2290234716497555E-2</v>
      </c>
      <c r="J44" s="51">
        <v>7.0104962397237208E-2</v>
      </c>
      <c r="K44" s="51">
        <v>5.7934976996348711E-2</v>
      </c>
      <c r="L44" s="51">
        <v>8.5999999999999993E-2</v>
      </c>
      <c r="M44" s="51">
        <v>4.7690909090909075E-2</v>
      </c>
      <c r="R44" s="39"/>
      <c r="S44" s="37"/>
    </row>
    <row r="45" spans="1:19" x14ac:dyDescent="0.3">
      <c r="A45" s="36"/>
      <c r="B45" s="38"/>
      <c r="C45" s="40">
        <v>23</v>
      </c>
      <c r="D45" s="51">
        <v>4.9837285631468421E-2</v>
      </c>
      <c r="E45" s="51">
        <v>6.2660433391180187E-2</v>
      </c>
      <c r="F45" s="51">
        <v>3.8971507874586919E-2</v>
      </c>
      <c r="G45" s="51">
        <v>5.4392019240874695E-2</v>
      </c>
      <c r="H45" s="51">
        <v>0.14186327351856695</v>
      </c>
      <c r="I45" s="51">
        <v>9.2290234716497555E-2</v>
      </c>
      <c r="J45" s="51">
        <v>7.0104962397237208E-2</v>
      </c>
      <c r="K45" s="51">
        <v>5.7934976996348711E-2</v>
      </c>
      <c r="L45" s="51">
        <v>8.5999999999999993E-2</v>
      </c>
      <c r="M45" s="51">
        <v>0.11127878787878784</v>
      </c>
      <c r="R45" s="39"/>
      <c r="S45" s="37"/>
    </row>
    <row r="46" spans="1:19" x14ac:dyDescent="0.3">
      <c r="A46" s="36"/>
      <c r="B46" s="38"/>
      <c r="R46" s="39"/>
      <c r="S46" s="37"/>
    </row>
    <row r="47" spans="1:19" ht="21" x14ac:dyDescent="0.3">
      <c r="A47" s="36"/>
      <c r="B47" s="109" t="s">
        <v>117</v>
      </c>
      <c r="C47" s="110"/>
      <c r="D47" s="110"/>
      <c r="E47" s="110"/>
      <c r="F47" s="110"/>
      <c r="G47" s="110"/>
      <c r="H47" s="110"/>
      <c r="I47" s="110"/>
      <c r="J47" s="110"/>
      <c r="K47" s="110"/>
      <c r="L47" s="110"/>
      <c r="M47" s="110"/>
      <c r="N47" s="110"/>
      <c r="O47" s="110"/>
      <c r="P47" s="110"/>
      <c r="Q47" s="110"/>
      <c r="R47" s="111"/>
      <c r="S47" s="37"/>
    </row>
    <row r="48" spans="1:19" x14ac:dyDescent="0.3">
      <c r="A48" s="36"/>
      <c r="B48" s="38"/>
      <c r="R48" s="39"/>
      <c r="S48" s="37"/>
    </row>
    <row r="49" spans="1:19" x14ac:dyDescent="0.3">
      <c r="A49" s="36"/>
      <c r="B49" s="38"/>
      <c r="C49" s="115" t="s">
        <v>127</v>
      </c>
      <c r="D49" s="118" t="s">
        <v>128</v>
      </c>
      <c r="E49" s="119"/>
      <c r="F49" s="115" t="s">
        <v>102</v>
      </c>
      <c r="G49" s="52" t="s">
        <v>118</v>
      </c>
      <c r="H49" s="52"/>
      <c r="R49" s="39"/>
      <c r="S49" s="37"/>
    </row>
    <row r="50" spans="1:19" x14ac:dyDescent="0.3">
      <c r="A50" s="36"/>
      <c r="B50" s="38"/>
      <c r="C50" s="117"/>
      <c r="D50" s="52" t="s">
        <v>119</v>
      </c>
      <c r="E50" s="52" t="s">
        <v>120</v>
      </c>
      <c r="F50" s="117"/>
      <c r="G50" s="52" t="s">
        <v>119</v>
      </c>
      <c r="H50" s="52" t="s">
        <v>121</v>
      </c>
      <c r="R50" s="39"/>
      <c r="S50" s="37"/>
    </row>
    <row r="51" spans="1:19" x14ac:dyDescent="0.3">
      <c r="A51" s="36"/>
      <c r="B51" s="38"/>
      <c r="C51" s="25">
        <v>2025</v>
      </c>
      <c r="D51" s="41">
        <v>215000</v>
      </c>
      <c r="E51" s="41">
        <v>25080</v>
      </c>
      <c r="F51" s="41">
        <v>2.4899999999999993</v>
      </c>
      <c r="G51" s="41">
        <v>7.9089999999999998</v>
      </c>
      <c r="H51" s="41">
        <v>58.353999999999999</v>
      </c>
      <c r="R51" s="39"/>
      <c r="S51" s="37"/>
    </row>
    <row r="52" spans="1:19" x14ac:dyDescent="0.3">
      <c r="A52" s="36"/>
      <c r="B52" s="38"/>
      <c r="C52" s="25">
        <v>2026</v>
      </c>
      <c r="D52" s="41">
        <v>283714</v>
      </c>
      <c r="E52" s="41">
        <v>32200.000000000004</v>
      </c>
      <c r="F52" s="41">
        <v>2.5399999999999991</v>
      </c>
      <c r="G52" s="41">
        <v>7.9089999999999998</v>
      </c>
      <c r="H52" s="41">
        <v>58.353999999999999</v>
      </c>
      <c r="R52" s="39"/>
      <c r="S52" s="37"/>
    </row>
    <row r="53" spans="1:19" x14ac:dyDescent="0.3">
      <c r="A53" s="36"/>
      <c r="B53" s="38"/>
      <c r="C53" s="25">
        <v>2027</v>
      </c>
      <c r="D53" s="41">
        <v>364571</v>
      </c>
      <c r="E53" s="41">
        <v>39780</v>
      </c>
      <c r="F53" s="41">
        <v>2.589999999999999</v>
      </c>
      <c r="G53" s="41">
        <v>7.9089999999999998</v>
      </c>
      <c r="H53" s="41">
        <v>58.353999999999999</v>
      </c>
      <c r="R53" s="39"/>
      <c r="S53" s="37"/>
    </row>
    <row r="54" spans="1:19" x14ac:dyDescent="0.3">
      <c r="A54" s="36"/>
      <c r="B54" s="38"/>
      <c r="C54" s="25">
        <v>2028</v>
      </c>
      <c r="D54" s="41">
        <v>457571</v>
      </c>
      <c r="E54" s="41">
        <v>44840</v>
      </c>
      <c r="F54" s="41">
        <v>2.6399999999999988</v>
      </c>
      <c r="G54" s="41">
        <v>7.9089999999999998</v>
      </c>
      <c r="H54" s="41">
        <v>58.353999999999999</v>
      </c>
      <c r="R54" s="39"/>
      <c r="S54" s="37"/>
    </row>
    <row r="55" spans="1:19" x14ac:dyDescent="0.3">
      <c r="A55" s="36"/>
      <c r="B55" s="38"/>
      <c r="C55" s="25">
        <v>2029</v>
      </c>
      <c r="D55" s="41">
        <v>562714</v>
      </c>
      <c r="E55" s="41">
        <v>48000</v>
      </c>
      <c r="F55" s="41">
        <v>2.6899999999999986</v>
      </c>
      <c r="G55" s="41">
        <v>7.9089999999999998</v>
      </c>
      <c r="H55" s="41">
        <v>58.353999999999999</v>
      </c>
      <c r="R55" s="39"/>
      <c r="S55" s="37"/>
    </row>
    <row r="56" spans="1:19" x14ac:dyDescent="0.3">
      <c r="A56" s="36"/>
      <c r="B56" s="38"/>
      <c r="C56" s="25">
        <v>2030</v>
      </c>
      <c r="D56" s="41">
        <v>680000</v>
      </c>
      <c r="E56" s="41">
        <v>50000</v>
      </c>
      <c r="F56" s="41">
        <v>2.74</v>
      </c>
      <c r="G56" s="41">
        <v>7.9089999999999998</v>
      </c>
      <c r="H56" s="41">
        <v>58.353999999999999</v>
      </c>
      <c r="R56" s="39"/>
      <c r="S56" s="37"/>
    </row>
    <row r="57" spans="1:19" x14ac:dyDescent="0.3">
      <c r="A57" s="36"/>
      <c r="B57" s="38"/>
      <c r="C57" s="25">
        <v>2031</v>
      </c>
      <c r="D57" s="41">
        <v>797286</v>
      </c>
      <c r="E57" s="41">
        <v>52000</v>
      </c>
      <c r="F57" s="41">
        <v>2.74</v>
      </c>
      <c r="G57" s="41">
        <v>7.9089999999999998</v>
      </c>
      <c r="H57" s="41">
        <v>58.353999999999999</v>
      </c>
      <c r="R57" s="39"/>
      <c r="S57" s="37"/>
    </row>
    <row r="58" spans="1:19" x14ac:dyDescent="0.3">
      <c r="A58" s="36"/>
      <c r="B58" s="38"/>
      <c r="C58" s="25">
        <v>2032</v>
      </c>
      <c r="D58" s="41">
        <v>914571</v>
      </c>
      <c r="E58" s="41">
        <v>54000</v>
      </c>
      <c r="F58" s="41">
        <v>2.74</v>
      </c>
      <c r="G58" s="41">
        <v>7.9089999999999998</v>
      </c>
      <c r="H58" s="41">
        <v>58.353999999999999</v>
      </c>
      <c r="R58" s="39"/>
      <c r="S58" s="37"/>
    </row>
    <row r="59" spans="1:19" x14ac:dyDescent="0.3">
      <c r="A59" s="36"/>
      <c r="B59" s="38"/>
      <c r="C59" s="25">
        <v>2033</v>
      </c>
      <c r="D59" s="41">
        <v>1031857</v>
      </c>
      <c r="E59" s="41">
        <v>56000</v>
      </c>
      <c r="F59" s="41">
        <v>2.74</v>
      </c>
      <c r="G59" s="41">
        <v>7.9089999999999998</v>
      </c>
      <c r="H59" s="41">
        <v>58.353999999999999</v>
      </c>
      <c r="R59" s="39"/>
      <c r="S59" s="37"/>
    </row>
    <row r="60" spans="1:19" x14ac:dyDescent="0.3">
      <c r="A60" s="36"/>
      <c r="B60" s="38"/>
      <c r="C60" s="25">
        <v>2034</v>
      </c>
      <c r="D60" s="41">
        <v>1149143</v>
      </c>
      <c r="E60" s="41">
        <v>58000</v>
      </c>
      <c r="F60" s="41">
        <v>2.74</v>
      </c>
      <c r="G60" s="41">
        <v>7.9089999999999998</v>
      </c>
      <c r="H60" s="41">
        <v>58.353999999999999</v>
      </c>
      <c r="R60" s="39"/>
      <c r="S60" s="37"/>
    </row>
    <row r="61" spans="1:19" x14ac:dyDescent="0.3">
      <c r="A61" s="36"/>
      <c r="B61" s="38"/>
      <c r="R61" s="39"/>
      <c r="S61" s="37"/>
    </row>
    <row r="62" spans="1:19" x14ac:dyDescent="0.3">
      <c r="A62" s="36"/>
      <c r="B62" s="38"/>
      <c r="R62" s="39"/>
      <c r="S62" s="37"/>
    </row>
    <row r="63" spans="1:19" x14ac:dyDescent="0.3">
      <c r="A63" s="36"/>
      <c r="B63" s="38"/>
      <c r="C63" s="114" t="s">
        <v>122</v>
      </c>
      <c r="D63" s="114"/>
      <c r="E63" s="114"/>
      <c r="F63" s="114"/>
      <c r="R63" s="39"/>
      <c r="S63" s="37"/>
    </row>
    <row r="64" spans="1:19" ht="45" customHeight="1" x14ac:dyDescent="0.3">
      <c r="A64" s="36"/>
      <c r="B64" s="38"/>
      <c r="C64" s="25" t="s">
        <v>116</v>
      </c>
      <c r="D64" s="114" t="s">
        <v>123</v>
      </c>
      <c r="E64" s="114"/>
      <c r="F64" s="114"/>
      <c r="R64" s="39"/>
      <c r="S64" s="37"/>
    </row>
    <row r="65" spans="1:19" x14ac:dyDescent="0.3">
      <c r="A65" s="36"/>
      <c r="B65" s="38"/>
      <c r="C65" s="40">
        <v>0</v>
      </c>
      <c r="D65" s="120">
        <v>2.341342210258902E-2</v>
      </c>
      <c r="E65" s="120"/>
      <c r="F65" s="120"/>
      <c r="R65" s="39"/>
      <c r="S65" s="37"/>
    </row>
    <row r="66" spans="1:19" x14ac:dyDescent="0.3">
      <c r="A66" s="36"/>
      <c r="B66" s="38"/>
      <c r="C66" s="40">
        <v>1</v>
      </c>
      <c r="D66" s="120">
        <v>2.5165446885775947E-2</v>
      </c>
      <c r="E66" s="120"/>
      <c r="F66" s="120"/>
      <c r="R66" s="39"/>
      <c r="S66" s="37"/>
    </row>
    <row r="67" spans="1:19" x14ac:dyDescent="0.3">
      <c r="A67" s="36"/>
      <c r="B67" s="38"/>
      <c r="C67" s="40">
        <v>2</v>
      </c>
      <c r="D67" s="120">
        <v>2.5802546806934834E-2</v>
      </c>
      <c r="E67" s="120"/>
      <c r="F67" s="120"/>
      <c r="R67" s="39"/>
      <c r="S67" s="37"/>
    </row>
    <row r="68" spans="1:19" x14ac:dyDescent="0.3">
      <c r="A68" s="36"/>
      <c r="B68" s="38"/>
      <c r="C68" s="40">
        <v>3</v>
      </c>
      <c r="D68" s="120">
        <v>2.763420908026663E-2</v>
      </c>
      <c r="E68" s="120"/>
      <c r="F68" s="120"/>
      <c r="R68" s="39"/>
      <c r="S68" s="37"/>
    </row>
    <row r="69" spans="1:19" x14ac:dyDescent="0.3">
      <c r="A69" s="36"/>
      <c r="B69" s="38"/>
      <c r="C69" s="40">
        <v>4</v>
      </c>
      <c r="D69" s="120">
        <v>3.1775358567799387E-2</v>
      </c>
      <c r="E69" s="120"/>
      <c r="F69" s="120"/>
      <c r="R69" s="39"/>
      <c r="S69" s="37"/>
    </row>
    <row r="70" spans="1:19" x14ac:dyDescent="0.3">
      <c r="A70" s="36"/>
      <c r="B70" s="38"/>
      <c r="C70" s="40">
        <v>5</v>
      </c>
      <c r="D70" s="120">
        <v>3.4323758252434923E-2</v>
      </c>
      <c r="E70" s="120"/>
      <c r="F70" s="120"/>
      <c r="R70" s="39"/>
      <c r="S70" s="37"/>
    </row>
    <row r="71" spans="1:19" x14ac:dyDescent="0.3">
      <c r="A71" s="36"/>
      <c r="B71" s="38"/>
      <c r="C71" s="40">
        <v>6</v>
      </c>
      <c r="D71" s="120">
        <v>4.1212401149965362E-2</v>
      </c>
      <c r="E71" s="120"/>
      <c r="F71" s="120"/>
      <c r="R71" s="39"/>
      <c r="S71" s="37"/>
    </row>
    <row r="72" spans="1:19" x14ac:dyDescent="0.3">
      <c r="A72" s="36"/>
      <c r="B72" s="38"/>
      <c r="C72" s="40">
        <v>7</v>
      </c>
      <c r="D72" s="120">
        <v>5.5746243101402422E-2</v>
      </c>
      <c r="E72" s="120"/>
      <c r="F72" s="120"/>
      <c r="R72" s="39"/>
      <c r="S72" s="37"/>
    </row>
    <row r="73" spans="1:19" x14ac:dyDescent="0.3">
      <c r="A73" s="36"/>
      <c r="B73" s="38"/>
      <c r="C73" s="40">
        <v>8</v>
      </c>
      <c r="D73" s="120">
        <v>5.7657542864879077E-2</v>
      </c>
      <c r="E73" s="120"/>
      <c r="F73" s="120"/>
      <c r="R73" s="39"/>
      <c r="S73" s="37"/>
    </row>
    <row r="74" spans="1:19" x14ac:dyDescent="0.3">
      <c r="A74" s="36"/>
      <c r="B74" s="38"/>
      <c r="C74" s="40">
        <v>9</v>
      </c>
      <c r="D74" s="120">
        <v>5.463131823937438E-2</v>
      </c>
      <c r="E74" s="120"/>
      <c r="F74" s="120"/>
      <c r="R74" s="39"/>
      <c r="S74" s="37"/>
    </row>
    <row r="75" spans="1:19" x14ac:dyDescent="0.3">
      <c r="A75" s="36"/>
      <c r="B75" s="38"/>
      <c r="C75" s="40">
        <v>10</v>
      </c>
      <c r="D75" s="120">
        <v>4.877796271372712E-2</v>
      </c>
      <c r="E75" s="120"/>
      <c r="F75" s="120"/>
      <c r="R75" s="39"/>
      <c r="S75" s="37"/>
    </row>
    <row r="76" spans="1:19" x14ac:dyDescent="0.3">
      <c r="A76" s="36"/>
      <c r="B76" s="38"/>
      <c r="C76" s="40">
        <v>11</v>
      </c>
      <c r="D76" s="120">
        <v>4.3243157148659311E-2</v>
      </c>
      <c r="E76" s="120"/>
      <c r="F76" s="120"/>
      <c r="R76" s="39"/>
      <c r="S76" s="37"/>
    </row>
    <row r="77" spans="1:19" x14ac:dyDescent="0.3">
      <c r="A77" s="36"/>
      <c r="B77" s="38"/>
      <c r="C77" s="40">
        <v>12</v>
      </c>
      <c r="D77" s="120">
        <v>4.1538914859559295E-2</v>
      </c>
      <c r="E77" s="120"/>
      <c r="F77" s="120"/>
      <c r="R77" s="39"/>
      <c r="S77" s="37"/>
    </row>
    <row r="78" spans="1:19" x14ac:dyDescent="0.3">
      <c r="A78" s="36"/>
      <c r="B78" s="38"/>
      <c r="C78" s="40">
        <v>13</v>
      </c>
      <c r="D78" s="120">
        <v>4.16504073457621E-2</v>
      </c>
      <c r="E78" s="120"/>
      <c r="F78" s="120"/>
      <c r="R78" s="39"/>
      <c r="S78" s="37"/>
    </row>
    <row r="79" spans="1:19" x14ac:dyDescent="0.3">
      <c r="A79" s="36"/>
      <c r="B79" s="38"/>
      <c r="C79" s="40">
        <v>14</v>
      </c>
      <c r="D79" s="120">
        <v>4.0615119973878913E-2</v>
      </c>
      <c r="E79" s="120"/>
      <c r="F79" s="120"/>
      <c r="R79" s="39"/>
      <c r="S79" s="37"/>
    </row>
    <row r="80" spans="1:19" x14ac:dyDescent="0.3">
      <c r="A80" s="36"/>
      <c r="B80" s="38"/>
      <c r="C80" s="40">
        <v>15</v>
      </c>
      <c r="D80" s="120">
        <v>4.1769863580979387E-2</v>
      </c>
      <c r="E80" s="120"/>
      <c r="F80" s="120"/>
      <c r="R80" s="39"/>
      <c r="S80" s="37"/>
    </row>
    <row r="81" spans="1:19" x14ac:dyDescent="0.3">
      <c r="A81" s="36"/>
      <c r="B81" s="38"/>
      <c r="C81" s="40">
        <v>16</v>
      </c>
      <c r="D81" s="120">
        <v>4.497925443381727E-2</v>
      </c>
      <c r="E81" s="120"/>
      <c r="F81" s="120"/>
      <c r="R81" s="39"/>
      <c r="S81" s="37"/>
    </row>
    <row r="82" spans="1:19" x14ac:dyDescent="0.3">
      <c r="A82" s="36"/>
      <c r="B82" s="38"/>
      <c r="C82" s="40">
        <v>17</v>
      </c>
      <c r="D82" s="120">
        <v>5.0251256281407038E-2</v>
      </c>
      <c r="E82" s="120"/>
      <c r="F82" s="120"/>
      <c r="R82" s="39"/>
      <c r="S82" s="37"/>
    </row>
    <row r="83" spans="1:19" x14ac:dyDescent="0.3">
      <c r="A83" s="36"/>
      <c r="B83" s="38"/>
      <c r="C83" s="40">
        <v>18</v>
      </c>
      <c r="D83" s="120">
        <v>5.1844006084304256E-2</v>
      </c>
      <c r="E83" s="120"/>
      <c r="F83" s="120"/>
      <c r="R83" s="39"/>
      <c r="S83" s="37"/>
    </row>
    <row r="84" spans="1:19" x14ac:dyDescent="0.3">
      <c r="A84" s="36"/>
      <c r="B84" s="38"/>
      <c r="C84" s="40">
        <v>19</v>
      </c>
      <c r="D84" s="120">
        <v>5.0729081222276207E-2</v>
      </c>
      <c r="E84" s="120"/>
      <c r="F84" s="120"/>
      <c r="R84" s="39"/>
      <c r="S84" s="37"/>
    </row>
    <row r="85" spans="1:19" x14ac:dyDescent="0.3">
      <c r="A85" s="36"/>
      <c r="B85" s="38"/>
      <c r="C85" s="40">
        <v>20</v>
      </c>
      <c r="D85" s="120">
        <v>4.8419594008075245E-2</v>
      </c>
      <c r="E85" s="120"/>
      <c r="F85" s="120"/>
      <c r="R85" s="39"/>
      <c r="S85" s="37"/>
    </row>
    <row r="86" spans="1:19" x14ac:dyDescent="0.3">
      <c r="A86" s="36"/>
      <c r="B86" s="38"/>
      <c r="C86" s="40">
        <v>21</v>
      </c>
      <c r="D86" s="120">
        <v>4.7065756675612622E-2</v>
      </c>
      <c r="E86" s="120"/>
      <c r="F86" s="120"/>
      <c r="R86" s="39"/>
      <c r="S86" s="37"/>
    </row>
    <row r="87" spans="1:19" x14ac:dyDescent="0.3">
      <c r="A87" s="36"/>
      <c r="B87" s="38"/>
      <c r="C87" s="40">
        <v>22</v>
      </c>
      <c r="D87" s="120">
        <v>4.2765332207790142E-2</v>
      </c>
      <c r="E87" s="120"/>
      <c r="F87" s="120"/>
      <c r="R87" s="39"/>
      <c r="S87" s="37"/>
    </row>
    <row r="88" spans="1:19" x14ac:dyDescent="0.3">
      <c r="A88" s="36"/>
      <c r="B88" s="38"/>
      <c r="C88" s="40">
        <v>23</v>
      </c>
      <c r="D88" s="120">
        <v>2.898804641272926E-2</v>
      </c>
      <c r="E88" s="120"/>
      <c r="F88" s="120"/>
      <c r="R88" s="39"/>
      <c r="S88" s="37"/>
    </row>
    <row r="89" spans="1:19" x14ac:dyDescent="0.3">
      <c r="A89" s="36"/>
      <c r="B89" s="38"/>
      <c r="C89" s="42"/>
      <c r="D89" s="42"/>
      <c r="E89" s="42"/>
      <c r="F89" s="42"/>
      <c r="R89" s="39"/>
      <c r="S89" s="37"/>
    </row>
    <row r="90" spans="1:19" ht="21" x14ac:dyDescent="0.3">
      <c r="A90" s="36"/>
      <c r="B90" s="109" t="s">
        <v>129</v>
      </c>
      <c r="C90" s="110"/>
      <c r="D90" s="110"/>
      <c r="E90" s="110"/>
      <c r="F90" s="110"/>
      <c r="G90" s="110"/>
      <c r="H90" s="110"/>
      <c r="I90" s="110"/>
      <c r="J90" s="110"/>
      <c r="K90" s="110"/>
      <c r="L90" s="110"/>
      <c r="M90" s="110"/>
      <c r="N90" s="110"/>
      <c r="O90" s="110"/>
      <c r="P90" s="110"/>
      <c r="Q90" s="110"/>
      <c r="R90" s="111"/>
      <c r="S90" s="37"/>
    </row>
    <row r="91" spans="1:19" x14ac:dyDescent="0.3">
      <c r="A91" s="36"/>
      <c r="B91" s="38"/>
      <c r="R91" s="39"/>
      <c r="S91" s="37"/>
    </row>
    <row r="92" spans="1:19" ht="31.5" customHeight="1" x14ac:dyDescent="0.3">
      <c r="A92" s="36"/>
      <c r="B92" s="38"/>
      <c r="C92" s="25" t="s">
        <v>127</v>
      </c>
      <c r="D92" s="100" t="s">
        <v>124</v>
      </c>
      <c r="E92" s="100"/>
      <c r="F92" s="100" t="s">
        <v>138</v>
      </c>
      <c r="G92" s="100"/>
      <c r="H92" s="100" t="s">
        <v>142</v>
      </c>
      <c r="I92" s="100"/>
      <c r="R92" s="39"/>
      <c r="S92" s="37"/>
    </row>
    <row r="93" spans="1:19" x14ac:dyDescent="0.3">
      <c r="A93" s="36"/>
      <c r="B93" s="38"/>
      <c r="C93" s="25">
        <v>2025</v>
      </c>
      <c r="D93" s="112">
        <v>0.45442615740740744</v>
      </c>
      <c r="E93" s="113"/>
      <c r="F93" s="103">
        <v>2.5000000000000001E-2</v>
      </c>
      <c r="G93" s="104"/>
      <c r="H93" s="103">
        <v>1.4999999999999999E-2</v>
      </c>
      <c r="I93" s="104"/>
      <c r="R93" s="39"/>
      <c r="S93" s="37"/>
    </row>
    <row r="94" spans="1:19" x14ac:dyDescent="0.3">
      <c r="A94" s="36"/>
      <c r="B94" s="38"/>
      <c r="C94" s="25">
        <v>2026</v>
      </c>
      <c r="D94" s="112">
        <v>0.56354092592592597</v>
      </c>
      <c r="E94" s="113"/>
      <c r="F94" s="105"/>
      <c r="G94" s="106"/>
      <c r="H94" s="105"/>
      <c r="I94" s="106"/>
      <c r="R94" s="39"/>
      <c r="S94" s="37"/>
    </row>
    <row r="95" spans="1:19" x14ac:dyDescent="0.3">
      <c r="A95" s="36"/>
      <c r="B95" s="38"/>
      <c r="C95" s="25">
        <v>2027</v>
      </c>
      <c r="D95" s="112">
        <v>0.67265569444444451</v>
      </c>
      <c r="E95" s="113"/>
      <c r="F95" s="105"/>
      <c r="G95" s="106"/>
      <c r="H95" s="105"/>
      <c r="I95" s="106"/>
      <c r="R95" s="39"/>
      <c r="S95" s="37"/>
    </row>
    <row r="96" spans="1:19" x14ac:dyDescent="0.3">
      <c r="A96" s="36"/>
      <c r="B96" s="38"/>
      <c r="C96" s="25">
        <v>2028</v>
      </c>
      <c r="D96" s="112">
        <v>0.78177046296296304</v>
      </c>
      <c r="E96" s="113"/>
      <c r="F96" s="105"/>
      <c r="G96" s="106"/>
      <c r="H96" s="105"/>
      <c r="I96" s="106"/>
      <c r="R96" s="39"/>
      <c r="S96" s="37"/>
    </row>
    <row r="97" spans="1:19" x14ac:dyDescent="0.3">
      <c r="A97" s="36"/>
      <c r="B97" s="38"/>
      <c r="C97" s="25">
        <v>2029</v>
      </c>
      <c r="D97" s="112">
        <v>0.89088523148148158</v>
      </c>
      <c r="E97" s="113"/>
      <c r="F97" s="105"/>
      <c r="G97" s="106"/>
      <c r="H97" s="105"/>
      <c r="I97" s="106"/>
      <c r="R97" s="39"/>
      <c r="S97" s="37"/>
    </row>
    <row r="98" spans="1:19" x14ac:dyDescent="0.3">
      <c r="A98" s="36"/>
      <c r="B98" s="38"/>
      <c r="C98" s="25">
        <v>2030</v>
      </c>
      <c r="D98" s="112">
        <v>1</v>
      </c>
      <c r="E98" s="113"/>
      <c r="F98" s="105"/>
      <c r="G98" s="106"/>
      <c r="H98" s="105"/>
      <c r="I98" s="106"/>
      <c r="R98" s="39"/>
      <c r="S98" s="37"/>
    </row>
    <row r="99" spans="1:19" x14ac:dyDescent="0.3">
      <c r="A99" s="36"/>
      <c r="B99" s="38"/>
      <c r="C99" s="25">
        <v>2031</v>
      </c>
      <c r="D99" s="112">
        <v>1</v>
      </c>
      <c r="E99" s="113"/>
      <c r="F99" s="105"/>
      <c r="G99" s="106"/>
      <c r="H99" s="105"/>
      <c r="I99" s="106"/>
      <c r="R99" s="39"/>
      <c r="S99" s="37"/>
    </row>
    <row r="100" spans="1:19" x14ac:dyDescent="0.3">
      <c r="A100" s="36"/>
      <c r="B100" s="38"/>
      <c r="C100" s="25">
        <v>2032</v>
      </c>
      <c r="D100" s="112">
        <v>1</v>
      </c>
      <c r="E100" s="113"/>
      <c r="F100" s="105"/>
      <c r="G100" s="106"/>
      <c r="H100" s="105"/>
      <c r="I100" s="106"/>
      <c r="R100" s="39"/>
      <c r="S100" s="37"/>
    </row>
    <row r="101" spans="1:19" x14ac:dyDescent="0.3">
      <c r="A101" s="36"/>
      <c r="B101" s="38"/>
      <c r="C101" s="25">
        <v>2033</v>
      </c>
      <c r="D101" s="112">
        <v>1</v>
      </c>
      <c r="E101" s="113"/>
      <c r="F101" s="105"/>
      <c r="G101" s="106"/>
      <c r="H101" s="105"/>
      <c r="I101" s="106"/>
      <c r="R101" s="39"/>
      <c r="S101" s="37"/>
    </row>
    <row r="102" spans="1:19" x14ac:dyDescent="0.3">
      <c r="A102" s="36"/>
      <c r="B102" s="38"/>
      <c r="C102" s="25">
        <v>2034</v>
      </c>
      <c r="D102" s="112">
        <v>1</v>
      </c>
      <c r="E102" s="113"/>
      <c r="F102" s="107"/>
      <c r="G102" s="108"/>
      <c r="H102" s="107"/>
      <c r="I102" s="108"/>
      <c r="R102" s="39"/>
      <c r="S102" s="37"/>
    </row>
    <row r="103" spans="1:19" x14ac:dyDescent="0.3">
      <c r="A103" s="36"/>
      <c r="B103" s="38"/>
      <c r="C103" s="68"/>
      <c r="D103" s="69"/>
      <c r="E103" s="69"/>
      <c r="R103" s="39"/>
      <c r="S103" s="37"/>
    </row>
    <row r="104" spans="1:19" x14ac:dyDescent="0.3">
      <c r="A104" s="36"/>
      <c r="B104" s="38"/>
      <c r="C104" s="68"/>
      <c r="D104" s="69"/>
      <c r="E104" s="69"/>
      <c r="R104" s="39"/>
      <c r="S104" s="37"/>
    </row>
    <row r="105" spans="1:19" x14ac:dyDescent="0.3">
      <c r="A105" s="36"/>
      <c r="B105" s="38"/>
      <c r="C105" s="68"/>
      <c r="D105" s="69"/>
      <c r="E105" s="69"/>
      <c r="R105" s="39"/>
      <c r="S105" s="37"/>
    </row>
    <row r="106" spans="1:19" ht="21" x14ac:dyDescent="0.3">
      <c r="A106" s="36"/>
      <c r="B106" s="109" t="s">
        <v>139</v>
      </c>
      <c r="C106" s="110"/>
      <c r="D106" s="110"/>
      <c r="E106" s="110"/>
      <c r="F106" s="110"/>
      <c r="G106" s="110"/>
      <c r="H106" s="110"/>
      <c r="I106" s="110"/>
      <c r="J106" s="110"/>
      <c r="K106" s="110"/>
      <c r="L106" s="110"/>
      <c r="M106" s="110"/>
      <c r="N106" s="110"/>
      <c r="O106" s="110"/>
      <c r="P106" s="110"/>
      <c r="Q106" s="110"/>
      <c r="R106" s="111"/>
      <c r="S106" s="37"/>
    </row>
    <row r="107" spans="1:19" x14ac:dyDescent="0.3">
      <c r="A107" s="36"/>
      <c r="B107" s="38"/>
      <c r="C107" s="68"/>
      <c r="D107" s="69"/>
      <c r="E107" s="69"/>
      <c r="R107" s="39"/>
      <c r="S107" s="37"/>
    </row>
    <row r="108" spans="1:19" ht="16.5" customHeight="1" x14ac:dyDescent="0.3">
      <c r="A108" s="36"/>
      <c r="B108" s="38"/>
      <c r="C108" s="102" t="s">
        <v>127</v>
      </c>
      <c r="D108" s="102"/>
      <c r="E108" s="100" t="s">
        <v>140</v>
      </c>
      <c r="F108" s="100"/>
      <c r="R108" s="39"/>
      <c r="S108" s="37"/>
    </row>
    <row r="109" spans="1:19" x14ac:dyDescent="0.3">
      <c r="A109" s="36"/>
      <c r="B109" s="38"/>
      <c r="C109" s="102" t="s">
        <v>141</v>
      </c>
      <c r="D109" s="102"/>
      <c r="E109" s="101">
        <v>0.03</v>
      </c>
      <c r="F109" s="101"/>
      <c r="R109" s="39"/>
      <c r="S109" s="37"/>
    </row>
    <row r="110" spans="1:19" x14ac:dyDescent="0.3">
      <c r="A110" s="36"/>
      <c r="B110" s="43"/>
      <c r="C110" s="44"/>
      <c r="D110" s="44"/>
      <c r="E110" s="44"/>
      <c r="F110" s="44"/>
      <c r="G110" s="44"/>
      <c r="H110" s="44"/>
      <c r="I110" s="44"/>
      <c r="J110" s="44"/>
      <c r="K110" s="44"/>
      <c r="L110" s="44"/>
      <c r="M110" s="44"/>
      <c r="N110" s="44"/>
      <c r="O110" s="44"/>
      <c r="P110" s="44"/>
      <c r="Q110" s="44"/>
      <c r="R110" s="45"/>
      <c r="S110" s="37"/>
    </row>
    <row r="111" spans="1:19" ht="15" customHeight="1" x14ac:dyDescent="0.3">
      <c r="A111" s="46"/>
      <c r="B111" s="47"/>
      <c r="C111" s="47"/>
      <c r="D111" s="47"/>
      <c r="E111" s="47"/>
      <c r="F111" s="47"/>
      <c r="G111" s="47"/>
      <c r="H111" s="47"/>
      <c r="I111" s="47"/>
      <c r="J111" s="47"/>
      <c r="K111" s="47"/>
      <c r="L111" s="47"/>
      <c r="M111" s="47"/>
      <c r="N111" s="47"/>
      <c r="O111" s="47"/>
      <c r="P111" s="47"/>
      <c r="Q111" s="47"/>
      <c r="R111" s="47"/>
      <c r="S111" s="48"/>
    </row>
  </sheetData>
  <mergeCells count="68">
    <mergeCell ref="D83:F83"/>
    <mergeCell ref="D84:F84"/>
    <mergeCell ref="D85:F85"/>
    <mergeCell ref="D86:F86"/>
    <mergeCell ref="D87:F87"/>
    <mergeCell ref="B2:R2"/>
    <mergeCell ref="B3:R3"/>
    <mergeCell ref="C5:C6"/>
    <mergeCell ref="C18:M18"/>
    <mergeCell ref="D82:F82"/>
    <mergeCell ref="D76:F76"/>
    <mergeCell ref="D77:F77"/>
    <mergeCell ref="D78:F78"/>
    <mergeCell ref="D79:F79"/>
    <mergeCell ref="D80:F80"/>
    <mergeCell ref="D81:F81"/>
    <mergeCell ref="D70:F70"/>
    <mergeCell ref="D71:F71"/>
    <mergeCell ref="D72:F72"/>
    <mergeCell ref="D73:F73"/>
    <mergeCell ref="D74:F74"/>
    <mergeCell ref="D88:F88"/>
    <mergeCell ref="D92:E92"/>
    <mergeCell ref="D93:E93"/>
    <mergeCell ref="D94:E94"/>
    <mergeCell ref="D95:E95"/>
    <mergeCell ref="B90:R90"/>
    <mergeCell ref="F92:G92"/>
    <mergeCell ref="H92:I92"/>
    <mergeCell ref="H93:I102"/>
    <mergeCell ref="D75:F75"/>
    <mergeCell ref="D69:F69"/>
    <mergeCell ref="D20:E20"/>
    <mergeCell ref="F20:G20"/>
    <mergeCell ref="H20:I20"/>
    <mergeCell ref="D68:F68"/>
    <mergeCell ref="D64:F64"/>
    <mergeCell ref="D65:F65"/>
    <mergeCell ref="D66:F66"/>
    <mergeCell ref="D67:F67"/>
    <mergeCell ref="F49:F50"/>
    <mergeCell ref="L20:M20"/>
    <mergeCell ref="C63:F63"/>
    <mergeCell ref="C19:C21"/>
    <mergeCell ref="B47:R47"/>
    <mergeCell ref="C49:C50"/>
    <mergeCell ref="D49:E49"/>
    <mergeCell ref="J20:K20"/>
    <mergeCell ref="D5:G5"/>
    <mergeCell ref="H5:K5"/>
    <mergeCell ref="L5:O5"/>
    <mergeCell ref="P5:Q5"/>
    <mergeCell ref="D19:G19"/>
    <mergeCell ref="H19:K19"/>
    <mergeCell ref="L19:M19"/>
    <mergeCell ref="E108:F108"/>
    <mergeCell ref="E109:F109"/>
    <mergeCell ref="C108:D108"/>
    <mergeCell ref="C109:D109"/>
    <mergeCell ref="F93:G102"/>
    <mergeCell ref="B106:R106"/>
    <mergeCell ref="D102:E102"/>
    <mergeCell ref="D96:E96"/>
    <mergeCell ref="D97:E97"/>
    <mergeCell ref="D98:E98"/>
    <mergeCell ref="D99:E99"/>
    <mergeCell ref="D100:E100"/>
    <mergeCell ref="D101:E10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2547-5CE9-40BA-9851-D6FC951F50E2}">
  <sheetPr>
    <tabColor rgb="FF008C96"/>
  </sheetPr>
  <dimension ref="A1:AB105"/>
  <sheetViews>
    <sheetView showGridLines="0" zoomScale="90" zoomScaleNormal="90" workbookViewId="0">
      <selection activeCell="D85" sqref="D85"/>
    </sheetView>
  </sheetViews>
  <sheetFormatPr defaultColWidth="9.140625" defaultRowHeight="16.5" x14ac:dyDescent="0.25"/>
  <cols>
    <col min="1" max="1" width="2.85546875" style="17" customWidth="1"/>
    <col min="2" max="2" width="9.140625" style="17" customWidth="1"/>
    <col min="3" max="3" width="27.42578125" style="17" customWidth="1"/>
    <col min="4" max="4" width="25.28515625" style="17" customWidth="1"/>
    <col min="5" max="13" width="9.85546875" style="17" bestFit="1" customWidth="1"/>
    <col min="14" max="14" width="10.28515625" style="17" customWidth="1"/>
    <col min="15" max="15" width="9.140625" style="17" customWidth="1"/>
    <col min="16" max="16" width="2.85546875" style="17" customWidth="1"/>
    <col min="17" max="16384" width="9.140625" style="17"/>
  </cols>
  <sheetData>
    <row r="1" spans="1:16" ht="15" customHeight="1" x14ac:dyDescent="0.25">
      <c r="A1" s="14"/>
      <c r="B1" s="15"/>
      <c r="C1" s="15"/>
      <c r="D1" s="15"/>
      <c r="E1" s="15"/>
      <c r="F1" s="15"/>
      <c r="G1" s="15"/>
      <c r="H1" s="15"/>
      <c r="I1" s="15"/>
      <c r="J1" s="15"/>
      <c r="K1" s="15"/>
      <c r="L1" s="15"/>
      <c r="M1" s="15"/>
      <c r="N1" s="15"/>
      <c r="O1" s="15"/>
      <c r="P1" s="16"/>
    </row>
    <row r="2" spans="1:16" ht="30.75" x14ac:dyDescent="0.25">
      <c r="A2" s="22"/>
      <c r="B2" s="131" t="s">
        <v>70</v>
      </c>
      <c r="C2" s="132"/>
      <c r="D2" s="132"/>
      <c r="E2" s="132"/>
      <c r="F2" s="132"/>
      <c r="G2" s="132"/>
      <c r="H2" s="132"/>
      <c r="I2" s="132"/>
      <c r="J2" s="132"/>
      <c r="K2" s="132"/>
      <c r="L2" s="132"/>
      <c r="M2" s="132"/>
      <c r="N2" s="132"/>
      <c r="O2" s="133"/>
      <c r="P2" s="13"/>
    </row>
    <row r="3" spans="1:16" ht="21" x14ac:dyDescent="0.25">
      <c r="A3" s="22"/>
      <c r="B3" s="109" t="s">
        <v>150</v>
      </c>
      <c r="C3" s="110"/>
      <c r="D3" s="110"/>
      <c r="E3" s="110"/>
      <c r="F3" s="110"/>
      <c r="G3" s="110"/>
      <c r="H3" s="110"/>
      <c r="I3" s="110"/>
      <c r="J3" s="110"/>
      <c r="K3" s="110"/>
      <c r="L3" s="110"/>
      <c r="M3" s="110"/>
      <c r="N3" s="110"/>
      <c r="O3" s="111"/>
      <c r="P3" s="13"/>
    </row>
    <row r="4" spans="1:16" x14ac:dyDescent="0.25">
      <c r="A4" s="22"/>
      <c r="B4" s="4"/>
      <c r="C4" s="19"/>
      <c r="D4" s="19"/>
      <c r="E4" s="19"/>
      <c r="F4" s="19"/>
      <c r="G4" s="19"/>
      <c r="H4" s="19"/>
      <c r="I4" s="19"/>
      <c r="J4" s="19"/>
      <c r="K4" s="19"/>
      <c r="L4" s="19"/>
      <c r="M4" s="19"/>
      <c r="N4" s="19"/>
      <c r="O4" s="3"/>
      <c r="P4" s="13"/>
    </row>
    <row r="5" spans="1:16" ht="15" customHeight="1" x14ac:dyDescent="0.25">
      <c r="A5" s="22"/>
      <c r="B5" s="4"/>
      <c r="C5" s="19"/>
      <c r="D5" s="19"/>
      <c r="E5" s="124" t="s">
        <v>148</v>
      </c>
      <c r="F5" s="125"/>
      <c r="G5" s="125"/>
      <c r="H5" s="125"/>
      <c r="I5" s="125"/>
      <c r="J5" s="125"/>
      <c r="K5" s="125"/>
      <c r="L5" s="125"/>
      <c r="M5" s="125"/>
      <c r="N5" s="126"/>
      <c r="O5" s="3"/>
      <c r="P5" s="13"/>
    </row>
    <row r="6" spans="1:16" ht="30.75" customHeight="1" x14ac:dyDescent="0.25">
      <c r="A6" s="22"/>
      <c r="B6" s="4"/>
      <c r="C6" s="1" t="s">
        <v>79</v>
      </c>
      <c r="D6" s="1" t="s">
        <v>0</v>
      </c>
      <c r="E6" s="1">
        <v>2025</v>
      </c>
      <c r="F6" s="1">
        <v>2026</v>
      </c>
      <c r="G6" s="1">
        <v>2027</v>
      </c>
      <c r="H6" s="1">
        <v>2028</v>
      </c>
      <c r="I6" s="1">
        <v>2029</v>
      </c>
      <c r="J6" s="1">
        <v>2030</v>
      </c>
      <c r="K6" s="1">
        <v>2031</v>
      </c>
      <c r="L6" s="1">
        <v>2032</v>
      </c>
      <c r="M6" s="1">
        <v>2033</v>
      </c>
      <c r="N6" s="1">
        <v>2034</v>
      </c>
      <c r="O6" s="3"/>
      <c r="P6" s="13"/>
    </row>
    <row r="7" spans="1:16" x14ac:dyDescent="0.25">
      <c r="A7" s="22"/>
      <c r="B7" s="4"/>
      <c r="C7" s="114" t="s">
        <v>1</v>
      </c>
      <c r="D7" s="26" t="s">
        <v>2</v>
      </c>
      <c r="E7" s="5">
        <v>0</v>
      </c>
      <c r="F7" s="5">
        <v>0</v>
      </c>
      <c r="G7" s="5">
        <v>0</v>
      </c>
      <c r="H7" s="5">
        <v>0</v>
      </c>
      <c r="I7" s="5">
        <v>0</v>
      </c>
      <c r="J7" s="5">
        <v>0</v>
      </c>
      <c r="K7" s="5">
        <v>0</v>
      </c>
      <c r="L7" s="5">
        <v>0</v>
      </c>
      <c r="M7" s="5">
        <v>0</v>
      </c>
      <c r="N7" s="5">
        <v>0</v>
      </c>
      <c r="O7" s="3"/>
      <c r="P7" s="13"/>
    </row>
    <row r="8" spans="1:16" x14ac:dyDescent="0.25">
      <c r="A8" s="22"/>
      <c r="B8" s="4"/>
      <c r="C8" s="114"/>
      <c r="D8" s="26" t="s">
        <v>3</v>
      </c>
      <c r="E8" s="5">
        <v>90</v>
      </c>
      <c r="F8" s="5">
        <v>90</v>
      </c>
      <c r="G8" s="5">
        <v>90</v>
      </c>
      <c r="H8" s="5">
        <v>90</v>
      </c>
      <c r="I8" s="5">
        <v>90</v>
      </c>
      <c r="J8" s="5">
        <v>90</v>
      </c>
      <c r="K8" s="5">
        <v>90</v>
      </c>
      <c r="L8" s="5">
        <v>90</v>
      </c>
      <c r="M8" s="5">
        <v>90</v>
      </c>
      <c r="N8" s="5">
        <v>90</v>
      </c>
      <c r="O8" s="3"/>
      <c r="P8" s="13"/>
    </row>
    <row r="9" spans="1:16" x14ac:dyDescent="0.25">
      <c r="A9" s="22"/>
      <c r="B9" s="4"/>
      <c r="C9" s="114"/>
      <c r="D9" s="26" t="s">
        <v>4</v>
      </c>
      <c r="E9" s="5">
        <v>90</v>
      </c>
      <c r="F9" s="5">
        <v>90</v>
      </c>
      <c r="G9" s="5">
        <v>90</v>
      </c>
      <c r="H9" s="5">
        <v>90</v>
      </c>
      <c r="I9" s="5">
        <v>90</v>
      </c>
      <c r="J9" s="5">
        <v>90</v>
      </c>
      <c r="K9" s="5">
        <v>90</v>
      </c>
      <c r="L9" s="5">
        <v>90</v>
      </c>
      <c r="M9" s="5">
        <v>90</v>
      </c>
      <c r="N9" s="5">
        <v>90</v>
      </c>
      <c r="O9" s="3"/>
      <c r="P9" s="13"/>
    </row>
    <row r="10" spans="1:16" x14ac:dyDescent="0.25">
      <c r="A10" s="22"/>
      <c r="B10" s="4"/>
      <c r="C10" s="114"/>
      <c r="D10" s="26" t="s">
        <v>5</v>
      </c>
      <c r="E10" s="5">
        <v>449</v>
      </c>
      <c r="F10" s="5">
        <v>449</v>
      </c>
      <c r="G10" s="5">
        <v>449</v>
      </c>
      <c r="H10" s="5">
        <v>449</v>
      </c>
      <c r="I10" s="5">
        <v>449</v>
      </c>
      <c r="J10" s="5">
        <v>449</v>
      </c>
      <c r="K10" s="5">
        <v>449</v>
      </c>
      <c r="L10" s="5">
        <v>449</v>
      </c>
      <c r="M10" s="5">
        <v>449</v>
      </c>
      <c r="N10" s="5">
        <v>449</v>
      </c>
      <c r="O10" s="3"/>
      <c r="P10" s="13"/>
    </row>
    <row r="11" spans="1:16" x14ac:dyDescent="0.25">
      <c r="A11" s="22"/>
      <c r="B11" s="4"/>
      <c r="C11" s="114" t="s">
        <v>6</v>
      </c>
      <c r="D11" s="26" t="s">
        <v>7</v>
      </c>
      <c r="E11" s="5">
        <v>21</v>
      </c>
      <c r="F11" s="5">
        <v>21</v>
      </c>
      <c r="G11" s="5">
        <v>21</v>
      </c>
      <c r="H11" s="5">
        <v>21</v>
      </c>
      <c r="I11" s="5">
        <v>21</v>
      </c>
      <c r="J11" s="5">
        <v>21</v>
      </c>
      <c r="K11" s="5">
        <v>21</v>
      </c>
      <c r="L11" s="5">
        <v>21</v>
      </c>
      <c r="M11" s="5">
        <v>21</v>
      </c>
      <c r="N11" s="5">
        <v>21</v>
      </c>
      <c r="O11" s="3"/>
      <c r="P11" s="13"/>
    </row>
    <row r="12" spans="1:16" x14ac:dyDescent="0.25">
      <c r="A12" s="22"/>
      <c r="B12" s="4"/>
      <c r="C12" s="114"/>
      <c r="D12" s="26" t="s">
        <v>8</v>
      </c>
      <c r="E12" s="5">
        <v>22</v>
      </c>
      <c r="F12" s="5">
        <v>22</v>
      </c>
      <c r="G12" s="5">
        <v>22</v>
      </c>
      <c r="H12" s="5">
        <v>22</v>
      </c>
      <c r="I12" s="5">
        <v>22</v>
      </c>
      <c r="J12" s="5">
        <v>22</v>
      </c>
      <c r="K12" s="5">
        <v>22</v>
      </c>
      <c r="L12" s="5">
        <v>22</v>
      </c>
      <c r="M12" s="5">
        <v>22</v>
      </c>
      <c r="N12" s="5">
        <v>22</v>
      </c>
      <c r="O12" s="3"/>
      <c r="P12" s="13"/>
    </row>
    <row r="13" spans="1:16" x14ac:dyDescent="0.25">
      <c r="A13" s="22"/>
      <c r="B13" s="4"/>
      <c r="C13" s="114"/>
      <c r="D13" s="26" t="s">
        <v>9</v>
      </c>
      <c r="E13" s="5">
        <v>19</v>
      </c>
      <c r="F13" s="5">
        <v>19</v>
      </c>
      <c r="G13" s="5">
        <v>19</v>
      </c>
      <c r="H13" s="5">
        <v>19</v>
      </c>
      <c r="I13" s="5">
        <v>19</v>
      </c>
      <c r="J13" s="5">
        <v>19</v>
      </c>
      <c r="K13" s="5">
        <v>19</v>
      </c>
      <c r="L13" s="5">
        <v>19</v>
      </c>
      <c r="M13" s="5">
        <v>19</v>
      </c>
      <c r="N13" s="5">
        <v>19</v>
      </c>
      <c r="O13" s="3"/>
      <c r="P13" s="13"/>
    </row>
    <row r="14" spans="1:16" x14ac:dyDescent="0.25">
      <c r="A14" s="22"/>
      <c r="B14" s="4"/>
      <c r="C14" s="114"/>
      <c r="D14" s="26" t="s">
        <v>10</v>
      </c>
      <c r="E14" s="5">
        <v>24</v>
      </c>
      <c r="F14" s="5">
        <v>24</v>
      </c>
      <c r="G14" s="5">
        <v>24</v>
      </c>
      <c r="H14" s="5">
        <v>24</v>
      </c>
      <c r="I14" s="5">
        <v>24</v>
      </c>
      <c r="J14" s="5">
        <v>24</v>
      </c>
      <c r="K14" s="5">
        <v>24</v>
      </c>
      <c r="L14" s="5">
        <v>24</v>
      </c>
      <c r="M14" s="5">
        <v>24</v>
      </c>
      <c r="N14" s="5">
        <v>24</v>
      </c>
      <c r="O14" s="3"/>
      <c r="P14" s="13"/>
    </row>
    <row r="15" spans="1:16" x14ac:dyDescent="0.25">
      <c r="A15" s="22"/>
      <c r="B15" s="4"/>
      <c r="C15" s="1" t="s">
        <v>11</v>
      </c>
      <c r="D15" s="26" t="s">
        <v>12</v>
      </c>
      <c r="E15" s="5">
        <v>415</v>
      </c>
      <c r="F15" s="5">
        <v>415</v>
      </c>
      <c r="G15" s="5">
        <v>415</v>
      </c>
      <c r="H15" s="5">
        <v>415</v>
      </c>
      <c r="I15" s="5">
        <v>415</v>
      </c>
      <c r="J15" s="5">
        <v>415</v>
      </c>
      <c r="K15" s="5">
        <v>415</v>
      </c>
      <c r="L15" s="5">
        <v>415</v>
      </c>
      <c r="M15" s="5">
        <v>415</v>
      </c>
      <c r="N15" s="5">
        <v>415</v>
      </c>
      <c r="O15" s="3"/>
      <c r="P15" s="13"/>
    </row>
    <row r="16" spans="1:16" x14ac:dyDescent="0.25">
      <c r="A16" s="22"/>
      <c r="B16" s="4"/>
      <c r="C16" s="1" t="s">
        <v>13</v>
      </c>
      <c r="D16" s="26" t="s">
        <v>14</v>
      </c>
      <c r="E16" s="5">
        <v>61</v>
      </c>
      <c r="F16" s="5">
        <v>61</v>
      </c>
      <c r="G16" s="5">
        <v>61</v>
      </c>
      <c r="H16" s="5">
        <v>61</v>
      </c>
      <c r="I16" s="5">
        <v>61</v>
      </c>
      <c r="J16" s="5">
        <v>61</v>
      </c>
      <c r="K16" s="5">
        <v>61</v>
      </c>
      <c r="L16" s="5">
        <v>61</v>
      </c>
      <c r="M16" s="5">
        <v>61</v>
      </c>
      <c r="N16" s="5">
        <v>61</v>
      </c>
      <c r="O16" s="3"/>
      <c r="P16" s="13"/>
    </row>
    <row r="17" spans="1:19" x14ac:dyDescent="0.25">
      <c r="A17" s="22"/>
      <c r="B17" s="4"/>
      <c r="C17" s="114" t="s">
        <v>15</v>
      </c>
      <c r="D17" s="26" t="s">
        <v>16</v>
      </c>
      <c r="E17" s="5">
        <v>118</v>
      </c>
      <c r="F17" s="5">
        <v>118</v>
      </c>
      <c r="G17" s="5">
        <v>118</v>
      </c>
      <c r="H17" s="5">
        <v>118</v>
      </c>
      <c r="I17" s="5">
        <v>118</v>
      </c>
      <c r="J17" s="5">
        <v>118</v>
      </c>
      <c r="K17" s="5">
        <v>0</v>
      </c>
      <c r="L17" s="5">
        <v>0</v>
      </c>
      <c r="M17" s="5">
        <v>0</v>
      </c>
      <c r="N17" s="5">
        <v>0</v>
      </c>
      <c r="O17" s="3"/>
      <c r="P17" s="13"/>
    </row>
    <row r="18" spans="1:19" x14ac:dyDescent="0.25">
      <c r="A18" s="22"/>
      <c r="B18" s="4"/>
      <c r="C18" s="114"/>
      <c r="D18" s="26" t="s">
        <v>17</v>
      </c>
      <c r="E18" s="5">
        <v>58</v>
      </c>
      <c r="F18" s="5">
        <v>58</v>
      </c>
      <c r="G18" s="5">
        <v>58</v>
      </c>
      <c r="H18" s="5">
        <v>58</v>
      </c>
      <c r="I18" s="5">
        <v>58</v>
      </c>
      <c r="J18" s="5">
        <v>58</v>
      </c>
      <c r="K18" s="5">
        <v>58</v>
      </c>
      <c r="L18" s="5">
        <v>58</v>
      </c>
      <c r="M18" s="5">
        <v>58</v>
      </c>
      <c r="N18" s="5">
        <v>58</v>
      </c>
      <c r="O18" s="3"/>
      <c r="P18" s="13"/>
    </row>
    <row r="19" spans="1:19" x14ac:dyDescent="0.25">
      <c r="A19" s="22"/>
      <c r="B19" s="4"/>
      <c r="C19" s="114"/>
      <c r="D19" s="26" t="s">
        <v>18</v>
      </c>
      <c r="E19" s="5">
        <v>58</v>
      </c>
      <c r="F19" s="5">
        <v>58</v>
      </c>
      <c r="G19" s="5">
        <v>58</v>
      </c>
      <c r="H19" s="5">
        <v>58</v>
      </c>
      <c r="I19" s="5">
        <v>58</v>
      </c>
      <c r="J19" s="5">
        <v>58</v>
      </c>
      <c r="K19" s="5">
        <v>58</v>
      </c>
      <c r="L19" s="5">
        <v>58</v>
      </c>
      <c r="M19" s="5">
        <v>58</v>
      </c>
      <c r="N19" s="5">
        <v>58</v>
      </c>
      <c r="O19" s="3"/>
      <c r="P19" s="13"/>
    </row>
    <row r="20" spans="1:19" x14ac:dyDescent="0.25">
      <c r="A20" s="22"/>
      <c r="B20" s="4"/>
      <c r="C20" s="114" t="s">
        <v>19</v>
      </c>
      <c r="D20" s="26" t="s">
        <v>20</v>
      </c>
      <c r="E20" s="5">
        <v>10</v>
      </c>
      <c r="F20" s="5">
        <v>10</v>
      </c>
      <c r="G20" s="5">
        <v>10</v>
      </c>
      <c r="H20" s="5">
        <v>10</v>
      </c>
      <c r="I20" s="5">
        <v>10</v>
      </c>
      <c r="J20" s="5">
        <v>10</v>
      </c>
      <c r="K20" s="5">
        <v>10</v>
      </c>
      <c r="L20" s="5">
        <v>10</v>
      </c>
      <c r="M20" s="5">
        <v>10</v>
      </c>
      <c r="N20" s="5">
        <v>10</v>
      </c>
      <c r="O20" s="3"/>
      <c r="P20" s="13"/>
    </row>
    <row r="21" spans="1:19" x14ac:dyDescent="0.25">
      <c r="A21" s="22"/>
      <c r="B21" s="4"/>
      <c r="C21" s="114"/>
      <c r="D21" s="26" t="s">
        <v>21</v>
      </c>
      <c r="E21" s="5">
        <v>10</v>
      </c>
      <c r="F21" s="5">
        <v>10</v>
      </c>
      <c r="G21" s="5">
        <v>10</v>
      </c>
      <c r="H21" s="5">
        <v>10</v>
      </c>
      <c r="I21" s="5">
        <v>10</v>
      </c>
      <c r="J21" s="5">
        <v>10</v>
      </c>
      <c r="K21" s="5">
        <v>10</v>
      </c>
      <c r="L21" s="5">
        <v>10</v>
      </c>
      <c r="M21" s="5">
        <v>10</v>
      </c>
      <c r="N21" s="5">
        <v>10</v>
      </c>
      <c r="O21" s="3"/>
      <c r="P21" s="13"/>
      <c r="R21" s="18"/>
    </row>
    <row r="22" spans="1:19" x14ac:dyDescent="0.25">
      <c r="A22" s="22"/>
      <c r="B22" s="4"/>
      <c r="C22" s="114"/>
      <c r="D22" s="26" t="s">
        <v>22</v>
      </c>
      <c r="E22" s="5">
        <v>22</v>
      </c>
      <c r="F22" s="5">
        <v>22</v>
      </c>
      <c r="G22" s="5">
        <v>22</v>
      </c>
      <c r="H22" s="5">
        <v>22</v>
      </c>
      <c r="I22" s="5">
        <v>22</v>
      </c>
      <c r="J22" s="5">
        <v>22</v>
      </c>
      <c r="K22" s="5">
        <v>22</v>
      </c>
      <c r="L22" s="5">
        <v>22</v>
      </c>
      <c r="M22" s="5">
        <v>22</v>
      </c>
      <c r="N22" s="5">
        <v>22</v>
      </c>
      <c r="O22" s="3"/>
      <c r="P22" s="13"/>
      <c r="R22" s="18"/>
    </row>
    <row r="23" spans="1:19" x14ac:dyDescent="0.25">
      <c r="A23" s="22"/>
      <c r="B23" s="4"/>
      <c r="C23" s="114"/>
      <c r="D23" s="26" t="s">
        <v>23</v>
      </c>
      <c r="E23" s="5">
        <v>23</v>
      </c>
      <c r="F23" s="5">
        <v>23</v>
      </c>
      <c r="G23" s="5">
        <v>23</v>
      </c>
      <c r="H23" s="5">
        <v>23</v>
      </c>
      <c r="I23" s="5">
        <v>23</v>
      </c>
      <c r="J23" s="5">
        <v>23</v>
      </c>
      <c r="K23" s="5">
        <v>23</v>
      </c>
      <c r="L23" s="5">
        <v>23</v>
      </c>
      <c r="M23" s="5">
        <v>23</v>
      </c>
      <c r="N23" s="5">
        <v>23</v>
      </c>
      <c r="O23" s="3"/>
      <c r="P23" s="13"/>
      <c r="R23" s="18"/>
    </row>
    <row r="24" spans="1:19" x14ac:dyDescent="0.25">
      <c r="A24" s="22"/>
      <c r="B24" s="4"/>
      <c r="C24" s="1" t="s">
        <v>24</v>
      </c>
      <c r="D24" s="26" t="s">
        <v>25</v>
      </c>
      <c r="E24" s="5">
        <v>464</v>
      </c>
      <c r="F24" s="5">
        <v>464</v>
      </c>
      <c r="G24" s="5">
        <v>464</v>
      </c>
      <c r="H24" s="5">
        <v>464</v>
      </c>
      <c r="I24" s="5">
        <v>464</v>
      </c>
      <c r="J24" s="5">
        <v>464</v>
      </c>
      <c r="K24" s="5">
        <v>464</v>
      </c>
      <c r="L24" s="5">
        <v>464</v>
      </c>
      <c r="M24" s="5">
        <v>464</v>
      </c>
      <c r="N24" s="5">
        <v>464</v>
      </c>
      <c r="O24" s="3"/>
      <c r="P24" s="13"/>
    </row>
    <row r="25" spans="1:19" x14ac:dyDescent="0.25">
      <c r="A25" s="22"/>
      <c r="B25" s="4"/>
      <c r="C25" s="114" t="s">
        <v>26</v>
      </c>
      <c r="D25" s="26" t="s">
        <v>27</v>
      </c>
      <c r="E25" s="5">
        <v>336</v>
      </c>
      <c r="F25" s="5">
        <v>336</v>
      </c>
      <c r="G25" s="5">
        <v>336</v>
      </c>
      <c r="H25" s="5">
        <v>336</v>
      </c>
      <c r="I25" s="5">
        <v>336</v>
      </c>
      <c r="J25" s="5">
        <v>336</v>
      </c>
      <c r="K25" s="5">
        <v>336</v>
      </c>
      <c r="L25" s="5">
        <v>336</v>
      </c>
      <c r="M25" s="5">
        <v>336</v>
      </c>
      <c r="N25" s="5">
        <v>336</v>
      </c>
      <c r="O25" s="3"/>
      <c r="P25" s="13"/>
    </row>
    <row r="26" spans="1:19" x14ac:dyDescent="0.25">
      <c r="A26" s="22"/>
      <c r="B26" s="4"/>
      <c r="C26" s="114"/>
      <c r="D26" s="26" t="s">
        <v>28</v>
      </c>
      <c r="E26" s="5">
        <v>408</v>
      </c>
      <c r="F26" s="5">
        <v>408</v>
      </c>
      <c r="G26" s="5">
        <v>408</v>
      </c>
      <c r="H26" s="5">
        <v>408</v>
      </c>
      <c r="I26" s="5">
        <v>408</v>
      </c>
      <c r="J26" s="5">
        <v>408</v>
      </c>
      <c r="K26" s="5">
        <v>408</v>
      </c>
      <c r="L26" s="5">
        <v>408</v>
      </c>
      <c r="M26" s="5">
        <v>408</v>
      </c>
      <c r="N26" s="5">
        <v>408</v>
      </c>
      <c r="O26" s="3"/>
      <c r="P26" s="13"/>
    </row>
    <row r="27" spans="1:19" x14ac:dyDescent="0.25">
      <c r="A27" s="22"/>
      <c r="B27" s="4"/>
      <c r="C27" s="1" t="s">
        <v>29</v>
      </c>
      <c r="D27" s="26" t="s">
        <v>30</v>
      </c>
      <c r="E27" s="5">
        <v>17</v>
      </c>
      <c r="F27" s="5">
        <v>17</v>
      </c>
      <c r="G27" s="5">
        <v>17</v>
      </c>
      <c r="H27" s="5">
        <v>17</v>
      </c>
      <c r="I27" s="5">
        <v>17</v>
      </c>
      <c r="J27" s="5">
        <v>17</v>
      </c>
      <c r="K27" s="5">
        <v>17</v>
      </c>
      <c r="L27" s="5">
        <v>17</v>
      </c>
      <c r="M27" s="5">
        <v>17</v>
      </c>
      <c r="N27" s="5">
        <v>17</v>
      </c>
      <c r="O27" s="3"/>
      <c r="P27" s="13"/>
    </row>
    <row r="28" spans="1:19" x14ac:dyDescent="0.25">
      <c r="A28" s="22"/>
      <c r="B28" s="4"/>
      <c r="C28" s="114" t="s">
        <v>31</v>
      </c>
      <c r="D28" s="26" t="s">
        <v>32</v>
      </c>
      <c r="E28" s="5">
        <v>15</v>
      </c>
      <c r="F28" s="5">
        <v>15</v>
      </c>
      <c r="G28" s="5">
        <v>15</v>
      </c>
      <c r="H28" s="5">
        <v>15</v>
      </c>
      <c r="I28" s="5">
        <v>15</v>
      </c>
      <c r="J28" s="5">
        <v>15</v>
      </c>
      <c r="K28" s="5">
        <v>15</v>
      </c>
      <c r="L28" s="5">
        <v>15</v>
      </c>
      <c r="M28" s="5">
        <v>15</v>
      </c>
      <c r="N28" s="5">
        <v>15</v>
      </c>
      <c r="O28" s="3"/>
      <c r="P28" s="13"/>
      <c r="S28" s="18"/>
    </row>
    <row r="29" spans="1:19" x14ac:dyDescent="0.25">
      <c r="A29" s="22"/>
      <c r="B29" s="4"/>
      <c r="C29" s="114"/>
      <c r="D29" s="26" t="s">
        <v>33</v>
      </c>
      <c r="E29" s="5">
        <v>4</v>
      </c>
      <c r="F29" s="5">
        <v>4</v>
      </c>
      <c r="G29" s="5">
        <v>4</v>
      </c>
      <c r="H29" s="5">
        <v>4</v>
      </c>
      <c r="I29" s="5">
        <v>4</v>
      </c>
      <c r="J29" s="5">
        <v>4</v>
      </c>
      <c r="K29" s="5">
        <v>4</v>
      </c>
      <c r="L29" s="5">
        <v>4</v>
      </c>
      <c r="M29" s="5">
        <v>4</v>
      </c>
      <c r="N29" s="5">
        <v>4</v>
      </c>
      <c r="O29" s="3"/>
      <c r="P29" s="13"/>
      <c r="S29" s="18"/>
    </row>
    <row r="30" spans="1:19" x14ac:dyDescent="0.25">
      <c r="A30" s="22"/>
      <c r="B30" s="4"/>
      <c r="C30" s="114"/>
      <c r="D30" s="26" t="s">
        <v>34</v>
      </c>
      <c r="E30" s="5">
        <v>8</v>
      </c>
      <c r="F30" s="5">
        <v>8</v>
      </c>
      <c r="G30" s="5">
        <v>8</v>
      </c>
      <c r="H30" s="5">
        <v>8</v>
      </c>
      <c r="I30" s="5">
        <v>8</v>
      </c>
      <c r="J30" s="5">
        <v>8</v>
      </c>
      <c r="K30" s="5">
        <v>8</v>
      </c>
      <c r="L30" s="5">
        <v>8</v>
      </c>
      <c r="M30" s="5">
        <v>8</v>
      </c>
      <c r="N30" s="5">
        <v>8</v>
      </c>
      <c r="O30" s="3"/>
      <c r="P30" s="13"/>
      <c r="S30" s="18"/>
    </row>
    <row r="31" spans="1:19" x14ac:dyDescent="0.25">
      <c r="A31" s="22"/>
      <c r="B31" s="4"/>
      <c r="C31" s="128" t="s">
        <v>144</v>
      </c>
      <c r="D31" s="26" t="s">
        <v>145</v>
      </c>
      <c r="E31" s="5">
        <v>0</v>
      </c>
      <c r="F31" s="5">
        <v>0</v>
      </c>
      <c r="G31" s="5">
        <v>0</v>
      </c>
      <c r="H31" s="5">
        <v>0</v>
      </c>
      <c r="I31" s="5">
        <v>0</v>
      </c>
      <c r="J31" s="5">
        <v>0</v>
      </c>
      <c r="K31" s="5">
        <v>0</v>
      </c>
      <c r="L31" s="5">
        <v>0</v>
      </c>
      <c r="M31" s="5">
        <v>0</v>
      </c>
      <c r="N31" s="5">
        <v>0</v>
      </c>
      <c r="O31" s="3"/>
      <c r="P31" s="13"/>
      <c r="S31" s="18"/>
    </row>
    <row r="32" spans="1:19" x14ac:dyDescent="0.25">
      <c r="A32" s="22"/>
      <c r="B32" s="4"/>
      <c r="C32" s="129"/>
      <c r="D32" s="26" t="s">
        <v>146</v>
      </c>
      <c r="E32" s="5">
        <v>0</v>
      </c>
      <c r="F32" s="5">
        <v>0</v>
      </c>
      <c r="G32" s="5">
        <v>0</v>
      </c>
      <c r="H32" s="5">
        <v>0</v>
      </c>
      <c r="I32" s="5">
        <v>0</v>
      </c>
      <c r="J32" s="5">
        <v>0</v>
      </c>
      <c r="K32" s="5">
        <v>0</v>
      </c>
      <c r="L32" s="5">
        <v>0</v>
      </c>
      <c r="M32" s="5">
        <v>0</v>
      </c>
      <c r="N32" s="5">
        <v>0</v>
      </c>
      <c r="O32" s="3"/>
      <c r="P32" s="13"/>
      <c r="S32" s="18"/>
    </row>
    <row r="33" spans="1:19" x14ac:dyDescent="0.25">
      <c r="A33" s="22"/>
      <c r="B33" s="4"/>
      <c r="C33" s="130"/>
      <c r="D33" s="26" t="s">
        <v>147</v>
      </c>
      <c r="E33" s="5">
        <v>0</v>
      </c>
      <c r="F33" s="5">
        <v>0</v>
      </c>
      <c r="G33" s="5">
        <v>0</v>
      </c>
      <c r="H33" s="5">
        <v>0</v>
      </c>
      <c r="I33" s="5">
        <v>0</v>
      </c>
      <c r="J33" s="5">
        <v>0</v>
      </c>
      <c r="K33" s="5">
        <v>0</v>
      </c>
      <c r="L33" s="5">
        <v>0</v>
      </c>
      <c r="M33" s="5">
        <v>0</v>
      </c>
      <c r="N33" s="5">
        <v>0</v>
      </c>
      <c r="O33" s="3"/>
      <c r="P33" s="13"/>
      <c r="S33" s="18"/>
    </row>
    <row r="34" spans="1:19" x14ac:dyDescent="0.25">
      <c r="A34" s="22"/>
      <c r="B34" s="4"/>
      <c r="C34" s="114" t="s">
        <v>35</v>
      </c>
      <c r="D34" s="26" t="s">
        <v>36</v>
      </c>
      <c r="E34" s="5">
        <v>15</v>
      </c>
      <c r="F34" s="5">
        <v>15</v>
      </c>
      <c r="G34" s="5">
        <v>15</v>
      </c>
      <c r="H34" s="5">
        <v>15</v>
      </c>
      <c r="I34" s="5">
        <v>15</v>
      </c>
      <c r="J34" s="5">
        <v>15</v>
      </c>
      <c r="K34" s="5">
        <v>15</v>
      </c>
      <c r="L34" s="5">
        <v>15</v>
      </c>
      <c r="M34" s="5">
        <v>15</v>
      </c>
      <c r="N34" s="5">
        <v>15</v>
      </c>
      <c r="O34" s="3"/>
      <c r="P34" s="13"/>
      <c r="S34" s="18"/>
    </row>
    <row r="35" spans="1:19" x14ac:dyDescent="0.25">
      <c r="A35" s="22"/>
      <c r="B35" s="4"/>
      <c r="C35" s="114"/>
      <c r="D35" s="26" t="s">
        <v>37</v>
      </c>
      <c r="E35" s="5">
        <v>15</v>
      </c>
      <c r="F35" s="5">
        <v>15</v>
      </c>
      <c r="G35" s="5">
        <v>15</v>
      </c>
      <c r="H35" s="5">
        <v>15</v>
      </c>
      <c r="I35" s="5">
        <v>15</v>
      </c>
      <c r="J35" s="5">
        <v>15</v>
      </c>
      <c r="K35" s="5">
        <v>15</v>
      </c>
      <c r="L35" s="5">
        <v>15</v>
      </c>
      <c r="M35" s="5">
        <v>15</v>
      </c>
      <c r="N35" s="5">
        <v>15</v>
      </c>
      <c r="O35" s="3"/>
      <c r="P35" s="13"/>
      <c r="S35" s="18"/>
    </row>
    <row r="36" spans="1:19" x14ac:dyDescent="0.25">
      <c r="A36" s="22"/>
      <c r="B36" s="4"/>
      <c r="C36" s="114"/>
      <c r="D36" s="26" t="s">
        <v>38</v>
      </c>
      <c r="E36" s="5">
        <v>4</v>
      </c>
      <c r="F36" s="5">
        <v>4</v>
      </c>
      <c r="G36" s="5">
        <v>4</v>
      </c>
      <c r="H36" s="5">
        <v>4</v>
      </c>
      <c r="I36" s="5">
        <v>4</v>
      </c>
      <c r="J36" s="5">
        <v>4</v>
      </c>
      <c r="K36" s="5">
        <v>4</v>
      </c>
      <c r="L36" s="5">
        <v>4</v>
      </c>
      <c r="M36" s="5">
        <v>4</v>
      </c>
      <c r="N36" s="5">
        <v>4</v>
      </c>
      <c r="O36" s="3"/>
      <c r="P36" s="13"/>
      <c r="S36" s="18"/>
    </row>
    <row r="37" spans="1:19" x14ac:dyDescent="0.25">
      <c r="A37" s="22"/>
      <c r="B37" s="4"/>
      <c r="C37" s="114"/>
      <c r="D37" s="26" t="s">
        <v>39</v>
      </c>
      <c r="E37" s="5">
        <v>4</v>
      </c>
      <c r="F37" s="5">
        <v>4</v>
      </c>
      <c r="G37" s="5">
        <v>4</v>
      </c>
      <c r="H37" s="5">
        <v>4</v>
      </c>
      <c r="I37" s="5">
        <v>4</v>
      </c>
      <c r="J37" s="5">
        <v>4</v>
      </c>
      <c r="K37" s="5">
        <v>4</v>
      </c>
      <c r="L37" s="5">
        <v>4</v>
      </c>
      <c r="M37" s="5">
        <v>4</v>
      </c>
      <c r="N37" s="5">
        <v>4</v>
      </c>
      <c r="O37" s="3"/>
      <c r="P37" s="13"/>
      <c r="S37" s="18"/>
    </row>
    <row r="38" spans="1:19" x14ac:dyDescent="0.25">
      <c r="A38" s="22"/>
      <c r="B38" s="4"/>
      <c r="C38" s="114" t="s">
        <v>40</v>
      </c>
      <c r="D38" s="26" t="s">
        <v>41</v>
      </c>
      <c r="E38" s="5">
        <v>234</v>
      </c>
      <c r="F38" s="5">
        <v>234</v>
      </c>
      <c r="G38" s="5">
        <v>234</v>
      </c>
      <c r="H38" s="5">
        <v>234</v>
      </c>
      <c r="I38" s="5">
        <v>234</v>
      </c>
      <c r="J38" s="5">
        <v>234</v>
      </c>
      <c r="K38" s="5">
        <v>234</v>
      </c>
      <c r="L38" s="5">
        <v>234</v>
      </c>
      <c r="M38" s="5">
        <v>234</v>
      </c>
      <c r="N38" s="5">
        <v>234</v>
      </c>
      <c r="O38" s="3"/>
      <c r="P38" s="13"/>
    </row>
    <row r="39" spans="1:19" x14ac:dyDescent="0.25">
      <c r="A39" s="22"/>
      <c r="B39" s="4"/>
      <c r="C39" s="114"/>
      <c r="D39" s="26" t="s">
        <v>42</v>
      </c>
      <c r="E39" s="5">
        <v>234</v>
      </c>
      <c r="F39" s="5">
        <v>234</v>
      </c>
      <c r="G39" s="5">
        <v>234</v>
      </c>
      <c r="H39" s="5">
        <v>234</v>
      </c>
      <c r="I39" s="5">
        <v>234</v>
      </c>
      <c r="J39" s="5">
        <v>234</v>
      </c>
      <c r="K39" s="5">
        <v>234</v>
      </c>
      <c r="L39" s="5">
        <v>234</v>
      </c>
      <c r="M39" s="5">
        <v>234</v>
      </c>
      <c r="N39" s="5">
        <v>234</v>
      </c>
      <c r="O39" s="3"/>
      <c r="P39" s="13"/>
    </row>
    <row r="40" spans="1:19" x14ac:dyDescent="0.25">
      <c r="A40" s="22"/>
      <c r="B40" s="4"/>
      <c r="C40" s="114" t="s">
        <v>43</v>
      </c>
      <c r="D40" s="26" t="s">
        <v>44</v>
      </c>
      <c r="E40" s="5">
        <v>52</v>
      </c>
      <c r="F40" s="5">
        <v>52</v>
      </c>
      <c r="G40" s="5">
        <v>52</v>
      </c>
      <c r="H40" s="5">
        <v>52</v>
      </c>
      <c r="I40" s="5">
        <v>52</v>
      </c>
      <c r="J40" s="5">
        <v>52</v>
      </c>
      <c r="K40" s="5">
        <v>52</v>
      </c>
      <c r="L40" s="5">
        <v>52</v>
      </c>
      <c r="M40" s="5">
        <v>52</v>
      </c>
      <c r="N40" s="5">
        <v>52</v>
      </c>
      <c r="O40" s="3"/>
      <c r="P40" s="13"/>
    </row>
    <row r="41" spans="1:19" x14ac:dyDescent="0.25">
      <c r="A41" s="22"/>
      <c r="B41" s="4"/>
      <c r="C41" s="114"/>
      <c r="D41" s="26" t="s">
        <v>45</v>
      </c>
      <c r="E41" s="5">
        <v>52</v>
      </c>
      <c r="F41" s="5">
        <v>52</v>
      </c>
      <c r="G41" s="5">
        <v>52</v>
      </c>
      <c r="H41" s="5">
        <v>52</v>
      </c>
      <c r="I41" s="5">
        <v>52</v>
      </c>
      <c r="J41" s="5">
        <v>52</v>
      </c>
      <c r="K41" s="5">
        <v>52</v>
      </c>
      <c r="L41" s="5">
        <v>52</v>
      </c>
      <c r="M41" s="5">
        <v>52</v>
      </c>
      <c r="N41" s="5">
        <v>52</v>
      </c>
      <c r="O41" s="3"/>
      <c r="P41" s="13"/>
    </row>
    <row r="42" spans="1:19" x14ac:dyDescent="0.25">
      <c r="A42" s="22"/>
      <c r="B42" s="4"/>
      <c r="C42" s="114" t="s">
        <v>46</v>
      </c>
      <c r="D42" s="26" t="s">
        <v>47</v>
      </c>
      <c r="E42" s="5">
        <v>81</v>
      </c>
      <c r="F42" s="5">
        <v>81</v>
      </c>
      <c r="G42" s="5">
        <v>81</v>
      </c>
      <c r="H42" s="5">
        <v>81</v>
      </c>
      <c r="I42" s="5">
        <v>81</v>
      </c>
      <c r="J42" s="5">
        <v>81</v>
      </c>
      <c r="K42" s="5">
        <v>81</v>
      </c>
      <c r="L42" s="5">
        <v>81</v>
      </c>
      <c r="M42" s="5">
        <v>81</v>
      </c>
      <c r="N42" s="5">
        <v>81</v>
      </c>
      <c r="O42" s="3"/>
      <c r="P42" s="13"/>
    </row>
    <row r="43" spans="1:19" x14ac:dyDescent="0.25">
      <c r="A43" s="22"/>
      <c r="B43" s="4"/>
      <c r="C43" s="114"/>
      <c r="D43" s="26" t="s">
        <v>48</v>
      </c>
      <c r="E43" s="5">
        <v>81</v>
      </c>
      <c r="F43" s="5">
        <v>81</v>
      </c>
      <c r="G43" s="5">
        <v>81</v>
      </c>
      <c r="H43" s="5">
        <v>81</v>
      </c>
      <c r="I43" s="5">
        <v>81</v>
      </c>
      <c r="J43" s="5">
        <v>81</v>
      </c>
      <c r="K43" s="5">
        <v>81</v>
      </c>
      <c r="L43" s="5">
        <v>81</v>
      </c>
      <c r="M43" s="5">
        <v>81</v>
      </c>
      <c r="N43" s="5">
        <v>81</v>
      </c>
      <c r="O43" s="3"/>
      <c r="P43" s="13"/>
    </row>
    <row r="44" spans="1:19" x14ac:dyDescent="0.25">
      <c r="A44" s="22"/>
      <c r="B44" s="4"/>
      <c r="C44" s="114" t="s">
        <v>49</v>
      </c>
      <c r="D44" s="26" t="s">
        <v>50</v>
      </c>
      <c r="E44" s="5">
        <v>52</v>
      </c>
      <c r="F44" s="5">
        <v>52</v>
      </c>
      <c r="G44" s="5">
        <v>52</v>
      </c>
      <c r="H44" s="5">
        <v>52</v>
      </c>
      <c r="I44" s="5">
        <v>52</v>
      </c>
      <c r="J44" s="5">
        <v>52</v>
      </c>
      <c r="K44" s="5">
        <v>52</v>
      </c>
      <c r="L44" s="5">
        <v>52</v>
      </c>
      <c r="M44" s="5">
        <v>52</v>
      </c>
      <c r="N44" s="5">
        <v>52</v>
      </c>
      <c r="O44" s="3"/>
      <c r="P44" s="13"/>
    </row>
    <row r="45" spans="1:19" x14ac:dyDescent="0.25">
      <c r="A45" s="22"/>
      <c r="B45" s="4"/>
      <c r="C45" s="114"/>
      <c r="D45" s="26" t="s">
        <v>51</v>
      </c>
      <c r="E45" s="5">
        <v>52</v>
      </c>
      <c r="F45" s="5">
        <v>52</v>
      </c>
      <c r="G45" s="5">
        <v>52</v>
      </c>
      <c r="H45" s="5">
        <v>52</v>
      </c>
      <c r="I45" s="5">
        <v>52</v>
      </c>
      <c r="J45" s="5">
        <v>52</v>
      </c>
      <c r="K45" s="5">
        <v>52</v>
      </c>
      <c r="L45" s="5">
        <v>52</v>
      </c>
      <c r="M45" s="5">
        <v>52</v>
      </c>
      <c r="N45" s="5">
        <v>52</v>
      </c>
      <c r="O45" s="3"/>
      <c r="P45" s="13"/>
    </row>
    <row r="46" spans="1:19" x14ac:dyDescent="0.25">
      <c r="A46" s="22"/>
      <c r="B46" s="4"/>
      <c r="C46" s="1" t="s">
        <v>52</v>
      </c>
      <c r="D46" s="26" t="s">
        <v>53</v>
      </c>
      <c r="E46" s="5">
        <v>389</v>
      </c>
      <c r="F46" s="5">
        <v>389</v>
      </c>
      <c r="G46" s="5">
        <v>389</v>
      </c>
      <c r="H46" s="5">
        <v>389</v>
      </c>
      <c r="I46" s="5">
        <v>389</v>
      </c>
      <c r="J46" s="5">
        <v>389</v>
      </c>
      <c r="K46" s="5">
        <v>389</v>
      </c>
      <c r="L46" s="5">
        <v>389</v>
      </c>
      <c r="M46" s="5">
        <v>389</v>
      </c>
      <c r="N46" s="5">
        <v>389</v>
      </c>
      <c r="O46" s="3"/>
      <c r="P46" s="13"/>
    </row>
    <row r="47" spans="1:19" x14ac:dyDescent="0.25">
      <c r="A47" s="22"/>
      <c r="B47" s="4"/>
      <c r="C47" s="1" t="s">
        <v>54</v>
      </c>
      <c r="D47" s="26" t="s">
        <v>55</v>
      </c>
      <c r="E47" s="5">
        <v>450</v>
      </c>
      <c r="F47" s="5">
        <v>450</v>
      </c>
      <c r="G47" s="5">
        <v>450</v>
      </c>
      <c r="H47" s="5">
        <v>450</v>
      </c>
      <c r="I47" s="5">
        <v>450</v>
      </c>
      <c r="J47" s="5">
        <v>450</v>
      </c>
      <c r="K47" s="5">
        <v>450</v>
      </c>
      <c r="L47" s="5">
        <v>450</v>
      </c>
      <c r="M47" s="5">
        <v>450</v>
      </c>
      <c r="N47" s="5">
        <v>450</v>
      </c>
      <c r="O47" s="3"/>
      <c r="P47" s="13"/>
    </row>
    <row r="48" spans="1:19" x14ac:dyDescent="0.25">
      <c r="A48" s="22"/>
      <c r="B48" s="4"/>
      <c r="C48" s="20"/>
      <c r="D48" s="21"/>
      <c r="E48" s="9"/>
      <c r="F48" s="9"/>
      <c r="G48" s="9"/>
      <c r="H48" s="9"/>
      <c r="I48" s="9"/>
      <c r="J48" s="9"/>
      <c r="K48" s="9"/>
      <c r="L48" s="9"/>
      <c r="M48" s="19"/>
      <c r="N48" s="19"/>
      <c r="O48" s="3"/>
      <c r="P48" s="13"/>
    </row>
    <row r="49" spans="1:16" ht="21" x14ac:dyDescent="0.25">
      <c r="A49" s="22"/>
      <c r="B49" s="109" t="s">
        <v>154</v>
      </c>
      <c r="C49" s="110"/>
      <c r="D49" s="110"/>
      <c r="E49" s="110"/>
      <c r="F49" s="110"/>
      <c r="G49" s="110"/>
      <c r="H49" s="110"/>
      <c r="I49" s="110"/>
      <c r="J49" s="110"/>
      <c r="K49" s="110"/>
      <c r="L49" s="110"/>
      <c r="M49" s="110"/>
      <c r="N49" s="110"/>
      <c r="O49" s="111"/>
      <c r="P49" s="13"/>
    </row>
    <row r="50" spans="1:16" x14ac:dyDescent="0.25">
      <c r="A50" s="22"/>
      <c r="B50" s="4"/>
      <c r="C50" s="19"/>
      <c r="D50" s="19"/>
      <c r="E50" s="19"/>
      <c r="F50" s="19"/>
      <c r="G50" s="19"/>
      <c r="H50" s="19"/>
      <c r="I50" s="19"/>
      <c r="J50" s="19"/>
      <c r="K50" s="19"/>
      <c r="L50" s="19"/>
      <c r="M50" s="19"/>
      <c r="N50" s="19"/>
      <c r="O50" s="3"/>
      <c r="P50" s="13"/>
    </row>
    <row r="51" spans="1:16" ht="15" customHeight="1" x14ac:dyDescent="0.25">
      <c r="A51" s="22"/>
      <c r="B51" s="4"/>
      <c r="C51" s="19"/>
      <c r="D51" s="19"/>
      <c r="E51" s="124" t="s">
        <v>151</v>
      </c>
      <c r="F51" s="125"/>
      <c r="G51" s="125"/>
      <c r="H51" s="125"/>
      <c r="I51" s="125"/>
      <c r="J51" s="125"/>
      <c r="K51" s="125"/>
      <c r="L51" s="125"/>
      <c r="M51" s="125"/>
      <c r="N51" s="126"/>
      <c r="O51" s="3"/>
      <c r="P51" s="13"/>
    </row>
    <row r="52" spans="1:16" ht="30.75" customHeight="1" x14ac:dyDescent="0.25">
      <c r="A52" s="22"/>
      <c r="B52" s="4"/>
      <c r="C52" s="19"/>
      <c r="D52" s="1" t="s">
        <v>79</v>
      </c>
      <c r="E52" s="1">
        <v>2025</v>
      </c>
      <c r="F52" s="1">
        <v>2026</v>
      </c>
      <c r="G52" s="1">
        <v>2027</v>
      </c>
      <c r="H52" s="1">
        <v>2028</v>
      </c>
      <c r="I52" s="1">
        <v>2029</v>
      </c>
      <c r="J52" s="1">
        <v>2030</v>
      </c>
      <c r="K52" s="1">
        <v>2031</v>
      </c>
      <c r="L52" s="1">
        <v>2032</v>
      </c>
      <c r="M52" s="1">
        <v>2033</v>
      </c>
      <c r="N52" s="1">
        <v>2034</v>
      </c>
      <c r="O52" s="3"/>
      <c r="P52" s="13"/>
    </row>
    <row r="53" spans="1:16" ht="33" x14ac:dyDescent="0.25">
      <c r="A53" s="22"/>
      <c r="B53" s="4"/>
      <c r="C53" s="19"/>
      <c r="D53" s="1" t="s">
        <v>80</v>
      </c>
      <c r="E53" s="24">
        <v>1100</v>
      </c>
      <c r="F53" s="24">
        <v>1210</v>
      </c>
      <c r="G53" s="24">
        <v>2480</v>
      </c>
      <c r="H53" s="24">
        <v>2540</v>
      </c>
      <c r="I53" s="24">
        <v>2540</v>
      </c>
      <c r="J53" s="24">
        <v>2540</v>
      </c>
      <c r="K53" s="24">
        <v>2540</v>
      </c>
      <c r="L53" s="24">
        <v>2540</v>
      </c>
      <c r="M53" s="70">
        <v>2540</v>
      </c>
      <c r="N53" s="70">
        <v>2540</v>
      </c>
      <c r="O53" s="3"/>
      <c r="P53" s="13"/>
    </row>
    <row r="54" spans="1:16" ht="33" x14ac:dyDescent="0.25">
      <c r="A54" s="22"/>
      <c r="B54" s="4"/>
      <c r="C54" s="19"/>
      <c r="D54" s="1" t="s">
        <v>143</v>
      </c>
      <c r="E54" s="24">
        <v>530</v>
      </c>
      <c r="F54" s="24">
        <v>820</v>
      </c>
      <c r="G54" s="24">
        <v>820</v>
      </c>
      <c r="H54" s="24">
        <v>1390</v>
      </c>
      <c r="I54" s="24">
        <v>1390</v>
      </c>
      <c r="J54" s="24">
        <v>1390</v>
      </c>
      <c r="K54" s="24">
        <v>1390</v>
      </c>
      <c r="L54" s="24">
        <v>1390</v>
      </c>
      <c r="M54" s="24">
        <v>1390</v>
      </c>
      <c r="N54" s="24">
        <v>1390</v>
      </c>
      <c r="O54" s="3"/>
      <c r="P54" s="13"/>
    </row>
    <row r="55" spans="1:16" x14ac:dyDescent="0.25">
      <c r="A55" s="22"/>
      <c r="B55" s="4"/>
      <c r="C55" s="19"/>
      <c r="D55" s="127" t="s">
        <v>152</v>
      </c>
      <c r="E55" s="127"/>
      <c r="F55" s="127"/>
      <c r="G55" s="127"/>
      <c r="H55" s="127"/>
      <c r="I55" s="127"/>
      <c r="J55" s="127"/>
      <c r="K55" s="127"/>
      <c r="L55" s="127"/>
      <c r="M55" s="127"/>
      <c r="N55" s="127"/>
      <c r="O55" s="3"/>
      <c r="P55" s="13"/>
    </row>
    <row r="56" spans="1:16" x14ac:dyDescent="0.25">
      <c r="A56" s="22"/>
      <c r="B56" s="4"/>
      <c r="C56" s="27"/>
      <c r="D56" s="28" t="s">
        <v>85</v>
      </c>
      <c r="E56" s="10"/>
      <c r="F56" s="10"/>
      <c r="G56" s="10"/>
      <c r="H56" s="10"/>
      <c r="I56" s="10"/>
      <c r="J56" s="10"/>
      <c r="K56" s="10"/>
      <c r="L56" s="10"/>
      <c r="M56" s="10"/>
      <c r="N56" s="10"/>
      <c r="O56" s="3"/>
      <c r="P56" s="13"/>
    </row>
    <row r="57" spans="1:16" x14ac:dyDescent="0.25">
      <c r="A57" s="22"/>
      <c r="B57" s="4"/>
      <c r="C57" s="20"/>
      <c r="D57" s="21"/>
      <c r="E57" s="9"/>
      <c r="F57" s="9"/>
      <c r="G57" s="9"/>
      <c r="H57" s="9"/>
      <c r="I57" s="9"/>
      <c r="J57" s="9"/>
      <c r="K57" s="9"/>
      <c r="L57" s="9"/>
      <c r="M57" s="19"/>
      <c r="N57" s="19"/>
      <c r="O57" s="3"/>
      <c r="P57" s="13"/>
    </row>
    <row r="58" spans="1:16" ht="21" x14ac:dyDescent="0.25">
      <c r="A58" s="22"/>
      <c r="B58" s="109" t="s">
        <v>86</v>
      </c>
      <c r="C58" s="110"/>
      <c r="D58" s="110"/>
      <c r="E58" s="110"/>
      <c r="F58" s="110"/>
      <c r="G58" s="110"/>
      <c r="H58" s="110"/>
      <c r="I58" s="110"/>
      <c r="J58" s="110"/>
      <c r="K58" s="110"/>
      <c r="L58" s="110"/>
      <c r="M58" s="110"/>
      <c r="N58" s="110"/>
      <c r="O58" s="111"/>
      <c r="P58" s="13"/>
    </row>
    <row r="59" spans="1:16" x14ac:dyDescent="0.25">
      <c r="A59" s="22"/>
      <c r="B59" s="4"/>
      <c r="C59" s="19"/>
      <c r="D59" s="19"/>
      <c r="E59" s="19"/>
      <c r="F59" s="19"/>
      <c r="G59" s="19"/>
      <c r="H59" s="19"/>
      <c r="I59" s="19"/>
      <c r="J59" s="19"/>
      <c r="K59" s="19"/>
      <c r="L59" s="19"/>
      <c r="M59" s="19"/>
      <c r="N59" s="19"/>
      <c r="O59" s="3"/>
      <c r="P59" s="13"/>
    </row>
    <row r="60" spans="1:16" ht="30.75" customHeight="1" x14ac:dyDescent="0.25">
      <c r="A60" s="22"/>
      <c r="B60" s="4"/>
      <c r="C60" s="19"/>
      <c r="D60" s="1" t="s">
        <v>75</v>
      </c>
      <c r="E60" s="1">
        <v>2025</v>
      </c>
      <c r="F60" s="1">
        <v>2026</v>
      </c>
      <c r="G60" s="1">
        <v>2027</v>
      </c>
      <c r="H60" s="1">
        <v>2028</v>
      </c>
      <c r="I60" s="1">
        <v>2029</v>
      </c>
      <c r="J60" s="1">
        <v>2030</v>
      </c>
      <c r="K60" s="1">
        <v>2031</v>
      </c>
      <c r="L60" s="1">
        <v>2032</v>
      </c>
      <c r="M60" s="1">
        <v>2033</v>
      </c>
      <c r="N60" s="1">
        <v>2034</v>
      </c>
      <c r="O60" s="3"/>
      <c r="P60" s="13"/>
    </row>
    <row r="61" spans="1:16" x14ac:dyDescent="0.25">
      <c r="A61" s="22"/>
      <c r="B61" s="4"/>
      <c r="C61" s="19"/>
      <c r="D61" s="25" t="s">
        <v>148</v>
      </c>
      <c r="E61" s="5">
        <v>1100</v>
      </c>
      <c r="F61" s="5">
        <v>1140</v>
      </c>
      <c r="G61" s="5">
        <v>1300</v>
      </c>
      <c r="H61" s="5">
        <v>1300</v>
      </c>
      <c r="I61" s="5">
        <v>1300</v>
      </c>
      <c r="J61" s="5">
        <v>1300</v>
      </c>
      <c r="K61" s="5">
        <v>1300</v>
      </c>
      <c r="L61" s="5">
        <v>1300</v>
      </c>
      <c r="M61" s="5">
        <v>1300</v>
      </c>
      <c r="N61" s="5">
        <v>1300</v>
      </c>
      <c r="O61" s="3"/>
      <c r="P61" s="13"/>
    </row>
    <row r="62" spans="1:16" x14ac:dyDescent="0.25">
      <c r="A62" s="22"/>
      <c r="B62" s="4"/>
      <c r="C62" s="19"/>
      <c r="D62" s="25" t="s">
        <v>74</v>
      </c>
      <c r="E62" s="5">
        <v>2630</v>
      </c>
      <c r="F62" s="5">
        <v>2720</v>
      </c>
      <c r="G62" s="5">
        <v>3280</v>
      </c>
      <c r="H62" s="5">
        <v>3280</v>
      </c>
      <c r="I62" s="5">
        <v>3280</v>
      </c>
      <c r="J62" s="5">
        <v>3280</v>
      </c>
      <c r="K62" s="5">
        <v>3280</v>
      </c>
      <c r="L62" s="5">
        <v>3280</v>
      </c>
      <c r="M62" s="5">
        <v>3280</v>
      </c>
      <c r="N62" s="5">
        <v>3280</v>
      </c>
      <c r="O62" s="3"/>
      <c r="P62" s="13"/>
    </row>
    <row r="63" spans="1:16" x14ac:dyDescent="0.25">
      <c r="A63" s="22"/>
      <c r="B63" s="4"/>
      <c r="C63" s="27"/>
      <c r="D63" s="28" t="s">
        <v>85</v>
      </c>
      <c r="E63" s="10"/>
      <c r="F63" s="10"/>
      <c r="G63" s="10"/>
      <c r="H63" s="10"/>
      <c r="I63" s="10"/>
      <c r="J63" s="10"/>
      <c r="K63" s="10"/>
      <c r="L63" s="10"/>
      <c r="M63" s="10"/>
      <c r="N63" s="10"/>
      <c r="O63" s="3"/>
      <c r="P63" s="13"/>
    </row>
    <row r="64" spans="1:16" x14ac:dyDescent="0.25">
      <c r="A64" s="22"/>
      <c r="B64" s="4"/>
      <c r="C64" s="20"/>
      <c r="D64" s="21"/>
      <c r="E64" s="9"/>
      <c r="F64" s="9"/>
      <c r="G64" s="9"/>
      <c r="H64" s="9"/>
      <c r="I64" s="9"/>
      <c r="J64" s="9"/>
      <c r="K64" s="9"/>
      <c r="L64" s="9"/>
      <c r="M64" s="19"/>
      <c r="N64" s="19"/>
      <c r="O64" s="3"/>
      <c r="P64" s="13"/>
    </row>
    <row r="65" spans="1:28" ht="21" x14ac:dyDescent="0.25">
      <c r="A65" s="22"/>
      <c r="B65" s="109" t="s">
        <v>84</v>
      </c>
      <c r="C65" s="110"/>
      <c r="D65" s="110"/>
      <c r="E65" s="110"/>
      <c r="F65" s="110"/>
      <c r="G65" s="110"/>
      <c r="H65" s="110"/>
      <c r="I65" s="110"/>
      <c r="J65" s="110"/>
      <c r="K65" s="110"/>
      <c r="L65" s="110"/>
      <c r="M65" s="110"/>
      <c r="N65" s="110"/>
      <c r="O65" s="111"/>
      <c r="P65" s="13"/>
    </row>
    <row r="66" spans="1:28" x14ac:dyDescent="0.25">
      <c r="A66" s="22"/>
      <c r="B66" s="4"/>
      <c r="C66" s="19"/>
      <c r="D66" s="19"/>
      <c r="E66" s="19"/>
      <c r="F66" s="19"/>
      <c r="G66" s="19"/>
      <c r="H66" s="19"/>
      <c r="I66" s="19"/>
      <c r="J66" s="19"/>
      <c r="K66" s="19"/>
      <c r="L66" s="19"/>
      <c r="M66" s="19"/>
      <c r="N66" s="19"/>
      <c r="O66" s="3"/>
      <c r="P66" s="13"/>
    </row>
    <row r="67" spans="1:28" ht="30.75" customHeight="1" x14ac:dyDescent="0.25">
      <c r="A67" s="22"/>
      <c r="B67" s="4"/>
      <c r="C67" s="19"/>
      <c r="D67" s="1" t="s">
        <v>75</v>
      </c>
      <c r="E67" s="1">
        <v>2025</v>
      </c>
      <c r="F67" s="1">
        <v>2026</v>
      </c>
      <c r="G67" s="1">
        <v>2027</v>
      </c>
      <c r="H67" s="1">
        <v>2028</v>
      </c>
      <c r="I67" s="1">
        <v>2029</v>
      </c>
      <c r="J67" s="1">
        <v>2030</v>
      </c>
      <c r="K67" s="1">
        <v>2031</v>
      </c>
      <c r="L67" s="1">
        <v>2032</v>
      </c>
      <c r="M67" s="1">
        <v>2033</v>
      </c>
      <c r="N67" s="1">
        <v>2034</v>
      </c>
      <c r="O67" s="3"/>
      <c r="P67" s="13"/>
    </row>
    <row r="68" spans="1:28" x14ac:dyDescent="0.25">
      <c r="A68" s="22"/>
      <c r="B68" s="4"/>
      <c r="C68" s="19"/>
      <c r="D68" s="26" t="s">
        <v>148</v>
      </c>
      <c r="E68" s="5">
        <v>730</v>
      </c>
      <c r="F68" s="5">
        <v>660</v>
      </c>
      <c r="G68" s="5">
        <v>750</v>
      </c>
      <c r="H68" s="5">
        <v>750</v>
      </c>
      <c r="I68" s="5">
        <v>750</v>
      </c>
      <c r="J68" s="5">
        <v>750</v>
      </c>
      <c r="K68" s="5">
        <v>750</v>
      </c>
      <c r="L68" s="5">
        <v>750</v>
      </c>
      <c r="M68" s="5">
        <v>750</v>
      </c>
      <c r="N68" s="5">
        <v>750</v>
      </c>
      <c r="O68" s="3"/>
      <c r="P68" s="13"/>
    </row>
    <row r="69" spans="1:28" x14ac:dyDescent="0.25">
      <c r="A69" s="22"/>
      <c r="B69" s="4"/>
      <c r="C69" s="27"/>
      <c r="D69" s="28" t="s">
        <v>99</v>
      </c>
      <c r="E69" s="10"/>
      <c r="F69" s="10"/>
      <c r="G69" s="10"/>
      <c r="H69" s="10"/>
      <c r="I69" s="10"/>
      <c r="J69" s="10"/>
      <c r="K69" s="10"/>
      <c r="L69" s="10"/>
      <c r="M69" s="10"/>
      <c r="N69" s="10"/>
      <c r="O69" s="3"/>
      <c r="P69" s="13"/>
    </row>
    <row r="70" spans="1:28" x14ac:dyDescent="0.25">
      <c r="A70" s="22"/>
      <c r="B70" s="4"/>
      <c r="C70" s="20"/>
      <c r="D70" s="21"/>
      <c r="E70" s="9"/>
      <c r="F70" s="9"/>
      <c r="G70" s="9"/>
      <c r="H70" s="9"/>
      <c r="I70" s="9"/>
      <c r="J70" s="9"/>
      <c r="K70" s="9"/>
      <c r="L70" s="9"/>
      <c r="M70" s="9"/>
      <c r="N70" s="9"/>
      <c r="O70" s="3"/>
      <c r="P70" s="13"/>
    </row>
    <row r="71" spans="1:28" ht="21" x14ac:dyDescent="0.25">
      <c r="A71" s="22"/>
      <c r="B71" s="109" t="s">
        <v>82</v>
      </c>
      <c r="C71" s="110"/>
      <c r="D71" s="110"/>
      <c r="E71" s="110"/>
      <c r="F71" s="110"/>
      <c r="G71" s="110"/>
      <c r="H71" s="110"/>
      <c r="I71" s="110"/>
      <c r="J71" s="110"/>
      <c r="K71" s="110"/>
      <c r="L71" s="110"/>
      <c r="M71" s="110"/>
      <c r="N71" s="110"/>
      <c r="O71" s="111"/>
      <c r="P71" s="13"/>
    </row>
    <row r="72" spans="1:28" x14ac:dyDescent="0.25">
      <c r="A72" s="22"/>
      <c r="B72" s="4"/>
      <c r="C72" s="19"/>
      <c r="D72" s="19"/>
      <c r="E72" s="19"/>
      <c r="F72" s="19"/>
      <c r="G72" s="19"/>
      <c r="H72" s="19"/>
      <c r="I72" s="19"/>
      <c r="J72" s="19"/>
      <c r="K72" s="19"/>
      <c r="L72" s="19"/>
      <c r="M72" s="19"/>
      <c r="N72" s="19"/>
      <c r="O72" s="3"/>
      <c r="P72" s="13"/>
    </row>
    <row r="73" spans="1:28" ht="15" customHeight="1" x14ac:dyDescent="0.25">
      <c r="A73" s="22"/>
      <c r="B73" s="4"/>
      <c r="C73" s="19"/>
      <c r="D73" s="19"/>
      <c r="E73" s="114" t="s">
        <v>149</v>
      </c>
      <c r="F73" s="114"/>
      <c r="G73" s="114"/>
      <c r="H73" s="114"/>
      <c r="I73" s="114"/>
      <c r="J73" s="114"/>
      <c r="K73" s="114"/>
      <c r="L73" s="114"/>
      <c r="M73" s="114"/>
      <c r="N73" s="114"/>
      <c r="O73" s="3"/>
      <c r="P73" s="13"/>
      <c r="U73" s="31"/>
      <c r="V73" s="31"/>
      <c r="W73" s="31"/>
      <c r="X73" s="31"/>
      <c r="Y73" s="31"/>
      <c r="Z73" s="31"/>
      <c r="AA73" s="31"/>
      <c r="AB73" s="31"/>
    </row>
    <row r="74" spans="1:28" ht="30.75" customHeight="1" x14ac:dyDescent="0.25">
      <c r="A74" s="22"/>
      <c r="B74" s="4"/>
      <c r="C74" s="19"/>
      <c r="D74" s="1" t="s">
        <v>76</v>
      </c>
      <c r="E74" s="1">
        <v>2025</v>
      </c>
      <c r="F74" s="1">
        <v>2026</v>
      </c>
      <c r="G74" s="1">
        <v>2027</v>
      </c>
      <c r="H74" s="1">
        <v>2028</v>
      </c>
      <c r="I74" s="1">
        <v>2029</v>
      </c>
      <c r="J74" s="1">
        <v>2030</v>
      </c>
      <c r="K74" s="1">
        <v>2031</v>
      </c>
      <c r="L74" s="1">
        <v>2032</v>
      </c>
      <c r="M74" s="1">
        <v>2033</v>
      </c>
      <c r="N74" s="1">
        <v>2034</v>
      </c>
      <c r="O74" s="3"/>
      <c r="P74" s="13"/>
    </row>
    <row r="75" spans="1:28" x14ac:dyDescent="0.25">
      <c r="A75" s="22"/>
      <c r="B75" s="4"/>
      <c r="C75" s="102" t="s">
        <v>73</v>
      </c>
      <c r="D75" s="26" t="s">
        <v>71</v>
      </c>
      <c r="E75" s="5">
        <v>500</v>
      </c>
      <c r="F75" s="5">
        <v>500</v>
      </c>
      <c r="G75" s="5">
        <v>500</v>
      </c>
      <c r="H75" s="5">
        <v>500</v>
      </c>
      <c r="I75" s="5">
        <v>500</v>
      </c>
      <c r="J75" s="5">
        <v>500</v>
      </c>
      <c r="K75" s="5">
        <v>500</v>
      </c>
      <c r="L75" s="5">
        <v>500</v>
      </c>
      <c r="M75" s="5">
        <v>500</v>
      </c>
      <c r="N75" s="5">
        <v>500</v>
      </c>
      <c r="O75" s="3"/>
      <c r="P75" s="13"/>
    </row>
    <row r="76" spans="1:28" x14ac:dyDescent="0.25">
      <c r="A76" s="22"/>
      <c r="B76" s="4"/>
      <c r="C76" s="102"/>
      <c r="D76" s="26" t="s">
        <v>159</v>
      </c>
      <c r="E76" s="5">
        <v>500</v>
      </c>
      <c r="F76" s="5">
        <v>500</v>
      </c>
      <c r="G76" s="5">
        <v>500</v>
      </c>
      <c r="H76" s="5">
        <v>500</v>
      </c>
      <c r="I76" s="5">
        <v>500</v>
      </c>
      <c r="J76" s="5">
        <v>500</v>
      </c>
      <c r="K76" s="5">
        <v>500</v>
      </c>
      <c r="L76" s="5">
        <v>500</v>
      </c>
      <c r="M76" s="5">
        <v>500</v>
      </c>
      <c r="N76" s="5">
        <v>500</v>
      </c>
      <c r="O76" s="3"/>
      <c r="P76" s="13"/>
    </row>
    <row r="77" spans="1:28" x14ac:dyDescent="0.25">
      <c r="A77" s="22"/>
      <c r="B77" s="4"/>
      <c r="C77" s="102"/>
      <c r="D77" s="26" t="s">
        <v>160</v>
      </c>
      <c r="E77" s="5">
        <v>0</v>
      </c>
      <c r="F77" s="5">
        <v>0</v>
      </c>
      <c r="G77" s="5">
        <v>700</v>
      </c>
      <c r="H77" s="5">
        <v>700</v>
      </c>
      <c r="I77" s="5">
        <v>700</v>
      </c>
      <c r="J77" s="5">
        <v>700</v>
      </c>
      <c r="K77" s="5">
        <v>700</v>
      </c>
      <c r="L77" s="5">
        <v>700</v>
      </c>
      <c r="M77" s="5">
        <v>700</v>
      </c>
      <c r="N77" s="5">
        <v>700</v>
      </c>
      <c r="O77" s="3"/>
      <c r="P77" s="13"/>
      <c r="X77" s="31"/>
      <c r="Y77" s="31"/>
      <c r="Z77" s="31"/>
      <c r="AA77" s="31"/>
      <c r="AB77" s="31"/>
    </row>
    <row r="78" spans="1:28" x14ac:dyDescent="0.25">
      <c r="A78" s="22"/>
      <c r="B78" s="4"/>
      <c r="C78" s="102"/>
      <c r="D78" s="26" t="s">
        <v>137</v>
      </c>
      <c r="E78" s="5">
        <v>300</v>
      </c>
      <c r="F78" s="5">
        <v>1200</v>
      </c>
      <c r="G78" s="5">
        <v>1200</v>
      </c>
      <c r="H78" s="5">
        <v>1200</v>
      </c>
      <c r="I78" s="5">
        <v>1200</v>
      </c>
      <c r="J78" s="5">
        <v>1200</v>
      </c>
      <c r="K78" s="5">
        <v>1200</v>
      </c>
      <c r="L78" s="5">
        <v>1200</v>
      </c>
      <c r="M78" s="5">
        <v>1200</v>
      </c>
      <c r="N78" s="5">
        <v>1200</v>
      </c>
      <c r="O78" s="3"/>
      <c r="P78" s="13"/>
    </row>
    <row r="79" spans="1:28" x14ac:dyDescent="0.25">
      <c r="A79" s="22"/>
      <c r="B79" s="4"/>
      <c r="C79" s="102" t="s">
        <v>72</v>
      </c>
      <c r="D79" s="26" t="s">
        <v>71</v>
      </c>
      <c r="E79" s="5">
        <v>500</v>
      </c>
      <c r="F79" s="5">
        <v>500</v>
      </c>
      <c r="G79" s="5">
        <v>500</v>
      </c>
      <c r="H79" s="5">
        <v>500</v>
      </c>
      <c r="I79" s="5">
        <v>500</v>
      </c>
      <c r="J79" s="5">
        <v>500</v>
      </c>
      <c r="K79" s="5">
        <v>500</v>
      </c>
      <c r="L79" s="5">
        <v>500</v>
      </c>
      <c r="M79" s="5">
        <v>500</v>
      </c>
      <c r="N79" s="5">
        <v>500</v>
      </c>
      <c r="O79" s="3"/>
      <c r="P79" s="13"/>
    </row>
    <row r="80" spans="1:28" x14ac:dyDescent="0.25">
      <c r="A80" s="22"/>
      <c r="B80" s="4"/>
      <c r="C80" s="102"/>
      <c r="D80" s="26" t="s">
        <v>159</v>
      </c>
      <c r="E80" s="5">
        <v>500</v>
      </c>
      <c r="F80" s="5">
        <v>500</v>
      </c>
      <c r="G80" s="5">
        <v>500</v>
      </c>
      <c r="H80" s="5">
        <v>500</v>
      </c>
      <c r="I80" s="5">
        <v>500</v>
      </c>
      <c r="J80" s="5">
        <v>500</v>
      </c>
      <c r="K80" s="5">
        <v>500</v>
      </c>
      <c r="L80" s="5">
        <v>500</v>
      </c>
      <c r="M80" s="5">
        <v>500</v>
      </c>
      <c r="N80" s="5">
        <v>500</v>
      </c>
      <c r="O80" s="3"/>
      <c r="P80" s="13"/>
    </row>
    <row r="81" spans="1:16" x14ac:dyDescent="0.25">
      <c r="A81" s="22"/>
      <c r="B81" s="4"/>
      <c r="C81" s="102"/>
      <c r="D81" s="26" t="s">
        <v>160</v>
      </c>
      <c r="E81" s="5">
        <v>0</v>
      </c>
      <c r="F81" s="5">
        <v>0</v>
      </c>
      <c r="G81" s="5">
        <v>700</v>
      </c>
      <c r="H81" s="5">
        <v>700</v>
      </c>
      <c r="I81" s="5">
        <v>700</v>
      </c>
      <c r="J81" s="5">
        <v>700</v>
      </c>
      <c r="K81" s="5">
        <v>700</v>
      </c>
      <c r="L81" s="5">
        <v>700</v>
      </c>
      <c r="M81" s="5">
        <v>700</v>
      </c>
      <c r="N81" s="5">
        <v>700</v>
      </c>
      <c r="O81" s="3"/>
      <c r="P81" s="13"/>
    </row>
    <row r="82" spans="1:16" x14ac:dyDescent="0.25">
      <c r="A82" s="22"/>
      <c r="B82" s="4"/>
      <c r="C82" s="102"/>
      <c r="D82" s="26" t="s">
        <v>137</v>
      </c>
      <c r="E82" s="5">
        <v>300</v>
      </c>
      <c r="F82" s="5">
        <v>1250</v>
      </c>
      <c r="G82" s="5">
        <v>1250</v>
      </c>
      <c r="H82" s="5">
        <v>1250</v>
      </c>
      <c r="I82" s="5">
        <v>1250</v>
      </c>
      <c r="J82" s="5">
        <v>1250</v>
      </c>
      <c r="K82" s="5">
        <v>1250</v>
      </c>
      <c r="L82" s="5">
        <v>1250</v>
      </c>
      <c r="M82" s="5">
        <v>1250</v>
      </c>
      <c r="N82" s="5">
        <v>1250</v>
      </c>
      <c r="O82" s="3"/>
      <c r="P82" s="13"/>
    </row>
    <row r="83" spans="1:16" ht="16.5" customHeight="1" x14ac:dyDescent="0.25">
      <c r="A83" s="22"/>
      <c r="B83" s="4"/>
      <c r="C83" s="19"/>
      <c r="D83" s="127" t="s">
        <v>155</v>
      </c>
      <c r="E83" s="127"/>
      <c r="F83" s="127"/>
      <c r="G83" s="127"/>
      <c r="H83" s="127"/>
      <c r="I83" s="127"/>
      <c r="J83" s="127"/>
      <c r="K83" s="127"/>
      <c r="L83" s="127"/>
      <c r="M83" s="127"/>
      <c r="N83" s="127"/>
      <c r="O83" s="3"/>
      <c r="P83" s="13"/>
    </row>
    <row r="84" spans="1:16" ht="16.5" customHeight="1" x14ac:dyDescent="0.25">
      <c r="A84" s="22"/>
      <c r="B84" s="4"/>
      <c r="C84" s="19"/>
      <c r="D84" s="135" t="s">
        <v>161</v>
      </c>
      <c r="E84" s="134"/>
      <c r="F84" s="134"/>
      <c r="G84" s="134"/>
      <c r="H84" s="134"/>
      <c r="I84" s="134"/>
      <c r="J84" s="134"/>
      <c r="K84" s="134"/>
      <c r="L84" s="134"/>
      <c r="M84" s="134"/>
      <c r="N84" s="134"/>
      <c r="O84" s="3"/>
      <c r="P84" s="13"/>
    </row>
    <row r="85" spans="1:16" x14ac:dyDescent="0.25">
      <c r="A85" s="22"/>
      <c r="B85" s="4"/>
      <c r="C85" s="19"/>
      <c r="D85" s="19"/>
      <c r="E85" s="19"/>
      <c r="F85" s="19"/>
      <c r="G85" s="19"/>
      <c r="H85" s="19"/>
      <c r="I85" s="19"/>
      <c r="J85" s="19"/>
      <c r="K85" s="19"/>
      <c r="L85" s="19"/>
      <c r="M85" s="19"/>
      <c r="N85" s="19"/>
      <c r="O85" s="3"/>
      <c r="P85" s="13"/>
    </row>
    <row r="86" spans="1:16" ht="21" x14ac:dyDescent="0.25">
      <c r="A86" s="22"/>
      <c r="B86" s="109" t="s">
        <v>83</v>
      </c>
      <c r="C86" s="110"/>
      <c r="D86" s="110"/>
      <c r="E86" s="110"/>
      <c r="F86" s="110"/>
      <c r="G86" s="110"/>
      <c r="H86" s="110"/>
      <c r="I86" s="110"/>
      <c r="J86" s="110"/>
      <c r="K86" s="110"/>
      <c r="L86" s="110"/>
      <c r="M86" s="110"/>
      <c r="N86" s="110"/>
      <c r="O86" s="111"/>
      <c r="P86" s="13"/>
    </row>
    <row r="87" spans="1:16" x14ac:dyDescent="0.25">
      <c r="A87" s="22"/>
      <c r="B87" s="4"/>
      <c r="C87" s="19"/>
      <c r="D87" s="19"/>
      <c r="E87" s="19"/>
      <c r="F87" s="19"/>
      <c r="G87" s="19"/>
      <c r="H87" s="19"/>
      <c r="I87" s="19"/>
      <c r="J87" s="19"/>
      <c r="K87" s="19"/>
      <c r="L87" s="19"/>
      <c r="M87" s="19"/>
      <c r="N87" s="19"/>
      <c r="O87" s="3"/>
      <c r="P87" s="13"/>
    </row>
    <row r="88" spans="1:16" ht="16.5" customHeight="1" x14ac:dyDescent="0.25">
      <c r="A88" s="22"/>
      <c r="B88" s="4"/>
      <c r="C88" s="19"/>
      <c r="D88" s="19"/>
      <c r="E88" s="114" t="s">
        <v>148</v>
      </c>
      <c r="F88" s="114"/>
      <c r="G88" s="114"/>
      <c r="H88" s="114"/>
      <c r="I88" s="114"/>
      <c r="J88" s="114"/>
      <c r="K88" s="114"/>
      <c r="L88" s="114"/>
      <c r="M88" s="114"/>
      <c r="N88" s="114"/>
      <c r="O88" s="3"/>
      <c r="P88" s="13"/>
    </row>
    <row r="89" spans="1:16" ht="16.5" customHeight="1" x14ac:dyDescent="0.25">
      <c r="A89" s="22"/>
      <c r="B89" s="4"/>
      <c r="D89" s="1" t="s">
        <v>67</v>
      </c>
      <c r="E89" s="1">
        <v>2025</v>
      </c>
      <c r="F89" s="1">
        <v>2026</v>
      </c>
      <c r="G89" s="1">
        <v>2027</v>
      </c>
      <c r="H89" s="1">
        <v>2028</v>
      </c>
      <c r="I89" s="1">
        <v>2029</v>
      </c>
      <c r="J89" s="1">
        <v>2030</v>
      </c>
      <c r="K89" s="1">
        <v>2031</v>
      </c>
      <c r="L89" s="1">
        <v>2032</v>
      </c>
      <c r="M89" s="1">
        <v>2033</v>
      </c>
      <c r="N89" s="1">
        <v>2034</v>
      </c>
      <c r="O89" s="3"/>
      <c r="P89" s="13"/>
    </row>
    <row r="90" spans="1:16" ht="16.5" customHeight="1" x14ac:dyDescent="0.25">
      <c r="A90" s="22"/>
      <c r="B90" s="4"/>
      <c r="D90" s="1" t="s">
        <v>78</v>
      </c>
      <c r="E90" s="29">
        <v>30</v>
      </c>
      <c r="F90" s="29">
        <v>30</v>
      </c>
      <c r="G90" s="29">
        <v>30</v>
      </c>
      <c r="H90" s="29">
        <v>730</v>
      </c>
      <c r="I90" s="29">
        <v>2870</v>
      </c>
      <c r="J90" s="29">
        <v>5000</v>
      </c>
      <c r="K90" s="29">
        <v>7140</v>
      </c>
      <c r="L90" s="29">
        <v>9270</v>
      </c>
      <c r="M90" s="29">
        <v>9270</v>
      </c>
      <c r="N90" s="29">
        <v>9270</v>
      </c>
      <c r="O90" s="3"/>
      <c r="P90" s="13"/>
    </row>
    <row r="91" spans="1:16" x14ac:dyDescent="0.25">
      <c r="A91" s="22"/>
      <c r="B91" s="4"/>
      <c r="D91" s="1" t="s">
        <v>77</v>
      </c>
      <c r="E91" s="30">
        <v>5110</v>
      </c>
      <c r="F91" s="29">
        <v>5760</v>
      </c>
      <c r="G91" s="29">
        <v>6400</v>
      </c>
      <c r="H91" s="29">
        <v>6700</v>
      </c>
      <c r="I91" s="29">
        <v>7000</v>
      </c>
      <c r="J91" s="29">
        <v>7000</v>
      </c>
      <c r="K91" s="29">
        <v>7000</v>
      </c>
      <c r="L91" s="29">
        <v>7000</v>
      </c>
      <c r="M91" s="29">
        <v>7000</v>
      </c>
      <c r="N91" s="29">
        <v>7000</v>
      </c>
      <c r="O91" s="3"/>
      <c r="P91" s="13"/>
    </row>
    <row r="92" spans="1:16" x14ac:dyDescent="0.25">
      <c r="A92" s="22"/>
      <c r="B92" s="4"/>
      <c r="D92" s="1" t="s">
        <v>68</v>
      </c>
      <c r="E92" s="30">
        <v>2440</v>
      </c>
      <c r="F92" s="29">
        <v>3090</v>
      </c>
      <c r="G92" s="29">
        <v>3740</v>
      </c>
      <c r="H92" s="29">
        <v>4330</v>
      </c>
      <c r="I92" s="29">
        <v>4910</v>
      </c>
      <c r="J92" s="29">
        <v>5500</v>
      </c>
      <c r="K92" s="29">
        <v>6090</v>
      </c>
      <c r="L92" s="29">
        <v>6670</v>
      </c>
      <c r="M92" s="29">
        <v>6670</v>
      </c>
      <c r="N92" s="29">
        <v>6670</v>
      </c>
      <c r="O92" s="3"/>
      <c r="P92" s="13"/>
    </row>
    <row r="93" spans="1:16" x14ac:dyDescent="0.25">
      <c r="A93" s="22"/>
      <c r="B93" s="4"/>
      <c r="C93" s="27"/>
      <c r="D93" s="28" t="s">
        <v>99</v>
      </c>
      <c r="E93" s="10"/>
      <c r="F93" s="10"/>
      <c r="G93" s="10"/>
      <c r="H93" s="10"/>
      <c r="I93" s="10"/>
      <c r="J93" s="10"/>
      <c r="K93" s="10"/>
      <c r="L93" s="10"/>
      <c r="M93" s="10"/>
      <c r="N93" s="10"/>
      <c r="O93" s="3"/>
      <c r="P93" s="13"/>
    </row>
    <row r="94" spans="1:16" x14ac:dyDescent="0.25">
      <c r="A94" s="22"/>
      <c r="B94" s="4"/>
      <c r="C94" s="20"/>
      <c r="D94" s="21"/>
      <c r="E94" s="9"/>
      <c r="F94" s="9"/>
      <c r="G94" s="9"/>
      <c r="H94" s="9"/>
      <c r="I94" s="9"/>
      <c r="J94" s="9"/>
      <c r="K94" s="9"/>
      <c r="L94" s="9"/>
      <c r="M94" s="19"/>
      <c r="N94" s="19"/>
      <c r="O94" s="3"/>
      <c r="P94" s="13"/>
    </row>
    <row r="95" spans="1:16" ht="21" x14ac:dyDescent="0.25">
      <c r="A95" s="22"/>
      <c r="B95" s="109" t="s">
        <v>81</v>
      </c>
      <c r="C95" s="110"/>
      <c r="D95" s="110"/>
      <c r="E95" s="110"/>
      <c r="F95" s="110"/>
      <c r="G95" s="110"/>
      <c r="H95" s="110"/>
      <c r="I95" s="110"/>
      <c r="J95" s="110"/>
      <c r="K95" s="110"/>
      <c r="L95" s="110"/>
      <c r="M95" s="110"/>
      <c r="N95" s="110"/>
      <c r="O95" s="111"/>
      <c r="P95" s="13"/>
    </row>
    <row r="96" spans="1:16" x14ac:dyDescent="0.25">
      <c r="A96" s="22"/>
      <c r="B96" s="4"/>
      <c r="C96" s="19"/>
      <c r="D96" s="19"/>
      <c r="E96" s="19"/>
      <c r="F96" s="19"/>
      <c r="G96" s="19"/>
      <c r="H96" s="19"/>
      <c r="I96" s="19"/>
      <c r="J96" s="19"/>
      <c r="K96" s="19"/>
      <c r="L96" s="19"/>
      <c r="M96" s="19"/>
      <c r="N96" s="19"/>
      <c r="O96" s="3"/>
      <c r="P96" s="13"/>
    </row>
    <row r="97" spans="1:16" ht="15" customHeight="1" x14ac:dyDescent="0.25">
      <c r="A97" s="22"/>
      <c r="B97" s="4"/>
      <c r="C97" s="19"/>
      <c r="D97" s="19"/>
      <c r="E97" s="114" t="s">
        <v>148</v>
      </c>
      <c r="F97" s="114"/>
      <c r="G97" s="114"/>
      <c r="H97" s="114"/>
      <c r="I97" s="114"/>
      <c r="J97" s="114"/>
      <c r="K97" s="114"/>
      <c r="L97" s="114"/>
      <c r="M97" s="114"/>
      <c r="N97" s="114"/>
      <c r="O97" s="3"/>
      <c r="P97" s="13"/>
    </row>
    <row r="98" spans="1:16" ht="30.75" customHeight="1" x14ac:dyDescent="0.25">
      <c r="A98" s="22"/>
      <c r="B98" s="4"/>
      <c r="C98" s="19"/>
      <c r="D98" s="1" t="s">
        <v>75</v>
      </c>
      <c r="E98" s="1">
        <v>2025</v>
      </c>
      <c r="F98" s="1">
        <v>2026</v>
      </c>
      <c r="G98" s="1">
        <v>2027</v>
      </c>
      <c r="H98" s="1">
        <v>2028</v>
      </c>
      <c r="I98" s="1">
        <v>2029</v>
      </c>
      <c r="J98" s="1">
        <v>2030</v>
      </c>
      <c r="K98" s="1">
        <v>2031</v>
      </c>
      <c r="L98" s="1">
        <v>2032</v>
      </c>
      <c r="M98" s="1">
        <v>2033</v>
      </c>
      <c r="N98" s="1">
        <v>2034</v>
      </c>
      <c r="O98" s="3"/>
      <c r="P98" s="13"/>
    </row>
    <row r="99" spans="1:16" x14ac:dyDescent="0.25">
      <c r="A99" s="22"/>
      <c r="B99" s="4"/>
      <c r="C99" s="1" t="s">
        <v>56</v>
      </c>
      <c r="D99" s="26" t="s">
        <v>57</v>
      </c>
      <c r="E99" s="5">
        <v>9</v>
      </c>
      <c r="F99" s="5">
        <v>9</v>
      </c>
      <c r="G99" s="5">
        <v>9</v>
      </c>
      <c r="H99" s="5">
        <v>9</v>
      </c>
      <c r="I99" s="5">
        <v>9</v>
      </c>
      <c r="J99" s="5">
        <v>9</v>
      </c>
      <c r="K99" s="5">
        <v>9</v>
      </c>
      <c r="L99" s="5">
        <v>9</v>
      </c>
      <c r="M99" s="5">
        <v>9</v>
      </c>
      <c r="N99" s="5">
        <v>9</v>
      </c>
      <c r="O99" s="3"/>
      <c r="P99" s="13"/>
    </row>
    <row r="100" spans="1:16" x14ac:dyDescent="0.25">
      <c r="A100" s="22"/>
      <c r="B100" s="4"/>
      <c r="C100" s="1" t="s">
        <v>58</v>
      </c>
      <c r="D100" s="26" t="s">
        <v>59</v>
      </c>
      <c r="E100" s="5">
        <v>26</v>
      </c>
      <c r="F100" s="5">
        <v>26</v>
      </c>
      <c r="G100" s="5">
        <v>26</v>
      </c>
      <c r="H100" s="5">
        <v>26</v>
      </c>
      <c r="I100" s="5">
        <v>26</v>
      </c>
      <c r="J100" s="5">
        <v>26</v>
      </c>
      <c r="K100" s="5">
        <v>26</v>
      </c>
      <c r="L100" s="5">
        <v>26</v>
      </c>
      <c r="M100" s="5">
        <v>26</v>
      </c>
      <c r="N100" s="5">
        <v>26</v>
      </c>
      <c r="O100" s="3"/>
      <c r="P100" s="13"/>
    </row>
    <row r="101" spans="1:16" x14ac:dyDescent="0.25">
      <c r="A101" s="22"/>
      <c r="B101" s="4"/>
      <c r="C101" s="1" t="s">
        <v>60</v>
      </c>
      <c r="D101" s="26" t="s">
        <v>61</v>
      </c>
      <c r="E101" s="5">
        <v>129</v>
      </c>
      <c r="F101" s="5">
        <v>129</v>
      </c>
      <c r="G101" s="5">
        <v>129</v>
      </c>
      <c r="H101" s="5">
        <v>129</v>
      </c>
      <c r="I101" s="5">
        <v>129</v>
      </c>
      <c r="J101" s="5">
        <v>129</v>
      </c>
      <c r="K101" s="5">
        <v>129</v>
      </c>
      <c r="L101" s="5">
        <v>129</v>
      </c>
      <c r="M101" s="5">
        <v>129</v>
      </c>
      <c r="N101" s="5">
        <v>129</v>
      </c>
      <c r="O101" s="3"/>
      <c r="P101" s="13"/>
    </row>
    <row r="102" spans="1:16" x14ac:dyDescent="0.25">
      <c r="A102" s="22"/>
      <c r="B102" s="4"/>
      <c r="C102" s="1" t="s">
        <v>62</v>
      </c>
      <c r="D102" s="26" t="s">
        <v>63</v>
      </c>
      <c r="E102" s="5">
        <v>24</v>
      </c>
      <c r="F102" s="5">
        <v>24</v>
      </c>
      <c r="G102" s="5">
        <v>24</v>
      </c>
      <c r="H102" s="5">
        <v>24</v>
      </c>
      <c r="I102" s="5">
        <v>24</v>
      </c>
      <c r="J102" s="5">
        <v>24</v>
      </c>
      <c r="K102" s="5">
        <v>24</v>
      </c>
      <c r="L102" s="5">
        <v>24</v>
      </c>
      <c r="M102" s="5">
        <v>24</v>
      </c>
      <c r="N102" s="5">
        <v>24</v>
      </c>
      <c r="O102" s="3"/>
      <c r="P102" s="13"/>
    </row>
    <row r="103" spans="1:16" x14ac:dyDescent="0.25">
      <c r="A103" s="22"/>
      <c r="B103" s="4"/>
      <c r="C103" s="1" t="s">
        <v>64</v>
      </c>
      <c r="D103" s="26" t="s">
        <v>65</v>
      </c>
      <c r="E103" s="5">
        <v>30</v>
      </c>
      <c r="F103" s="5">
        <v>30</v>
      </c>
      <c r="G103" s="5">
        <v>30</v>
      </c>
      <c r="H103" s="5">
        <v>30</v>
      </c>
      <c r="I103" s="5">
        <v>30</v>
      </c>
      <c r="J103" s="5">
        <v>30</v>
      </c>
      <c r="K103" s="5">
        <v>30</v>
      </c>
      <c r="L103" s="5">
        <v>30</v>
      </c>
      <c r="M103" s="5">
        <v>30</v>
      </c>
      <c r="N103" s="5">
        <v>30</v>
      </c>
      <c r="O103" s="3"/>
      <c r="P103" s="13"/>
    </row>
    <row r="104" spans="1:16" x14ac:dyDescent="0.25">
      <c r="A104" s="22"/>
      <c r="B104" s="6"/>
      <c r="C104" s="7"/>
      <c r="D104" s="7"/>
      <c r="E104" s="7"/>
      <c r="F104" s="7"/>
      <c r="G104" s="7"/>
      <c r="H104" s="7"/>
      <c r="I104" s="7"/>
      <c r="J104" s="7"/>
      <c r="K104" s="7"/>
      <c r="L104" s="7"/>
      <c r="M104" s="7"/>
      <c r="N104" s="7"/>
      <c r="O104" s="8"/>
      <c r="P104" s="13"/>
    </row>
    <row r="105" spans="1:16" ht="15" customHeight="1" x14ac:dyDescent="0.25">
      <c r="A105" s="23"/>
      <c r="B105" s="11"/>
      <c r="C105" s="11"/>
      <c r="D105" s="11"/>
      <c r="E105" s="11"/>
      <c r="F105" s="11"/>
      <c r="G105" s="11"/>
      <c r="H105" s="11"/>
      <c r="I105" s="11"/>
      <c r="J105" s="11"/>
      <c r="K105" s="11"/>
      <c r="L105" s="11"/>
      <c r="M105" s="11"/>
      <c r="N105" s="11"/>
      <c r="O105" s="11"/>
      <c r="P105" s="12"/>
    </row>
  </sheetData>
  <mergeCells count="29">
    <mergeCell ref="C28:C30"/>
    <mergeCell ref="B3:O3"/>
    <mergeCell ref="B2:O2"/>
    <mergeCell ref="C7:C10"/>
    <mergeCell ref="C11:C14"/>
    <mergeCell ref="C17:C19"/>
    <mergeCell ref="C20:C23"/>
    <mergeCell ref="C25:C26"/>
    <mergeCell ref="C44:C45"/>
    <mergeCell ref="B49:O49"/>
    <mergeCell ref="E51:N51"/>
    <mergeCell ref="D55:N55"/>
    <mergeCell ref="C31:C33"/>
    <mergeCell ref="B95:O95"/>
    <mergeCell ref="E97:N97"/>
    <mergeCell ref="E5:N5"/>
    <mergeCell ref="B65:O65"/>
    <mergeCell ref="E73:N73"/>
    <mergeCell ref="C79:C82"/>
    <mergeCell ref="C75:C78"/>
    <mergeCell ref="B86:O86"/>
    <mergeCell ref="D83:N83"/>
    <mergeCell ref="B58:O58"/>
    <mergeCell ref="B71:O71"/>
    <mergeCell ref="E88:N88"/>
    <mergeCell ref="C34:C37"/>
    <mergeCell ref="C38:C39"/>
    <mergeCell ref="C40:C41"/>
    <mergeCell ref="C42:C43"/>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76D4-F98D-4BF9-B94A-0E11A9E28978}">
  <sheetPr>
    <tabColor theme="2" tint="-9.9978637043366805E-2"/>
  </sheetPr>
  <dimension ref="A1:H17"/>
  <sheetViews>
    <sheetView showGridLines="0" zoomScale="90" zoomScaleNormal="90" workbookViewId="0">
      <selection activeCell="E23" sqref="E23"/>
    </sheetView>
  </sheetViews>
  <sheetFormatPr defaultColWidth="9.140625" defaultRowHeight="16.5" x14ac:dyDescent="0.25"/>
  <cols>
    <col min="1" max="1" width="2.85546875" style="17" customWidth="1"/>
    <col min="2" max="2" width="9" style="17" customWidth="1"/>
    <col min="3" max="3" width="27.42578125" style="17" customWidth="1"/>
    <col min="4" max="4" width="29.28515625" style="17" customWidth="1"/>
    <col min="5" max="5" width="37.85546875" style="17" bestFit="1" customWidth="1"/>
    <col min="6" max="6" width="33" style="17" customWidth="1"/>
    <col min="7" max="7" width="9" style="17" customWidth="1"/>
    <col min="8" max="8" width="2.85546875" style="17" customWidth="1"/>
    <col min="9" max="16384" width="9.140625" style="17"/>
  </cols>
  <sheetData>
    <row r="1" spans="1:8" ht="15" customHeight="1" x14ac:dyDescent="0.25">
      <c r="A1" s="14"/>
      <c r="B1" s="15"/>
      <c r="C1" s="15"/>
      <c r="D1" s="15"/>
      <c r="E1" s="15"/>
      <c r="F1" s="15"/>
      <c r="G1" s="15"/>
      <c r="H1" s="16"/>
    </row>
    <row r="2" spans="1:8" ht="30.75" x14ac:dyDescent="0.25">
      <c r="A2" s="22"/>
      <c r="B2" s="131" t="s">
        <v>136</v>
      </c>
      <c r="C2" s="132"/>
      <c r="D2" s="132"/>
      <c r="E2" s="132"/>
      <c r="F2" s="132"/>
      <c r="G2" s="133"/>
      <c r="H2" s="13"/>
    </row>
    <row r="3" spans="1:8" ht="21" x14ac:dyDescent="0.25">
      <c r="A3" s="22"/>
      <c r="B3" s="109" t="s">
        <v>87</v>
      </c>
      <c r="C3" s="110"/>
      <c r="D3" s="110"/>
      <c r="E3" s="110"/>
      <c r="F3" s="110"/>
      <c r="G3" s="111"/>
      <c r="H3" s="13"/>
    </row>
    <row r="4" spans="1:8" x14ac:dyDescent="0.25">
      <c r="A4" s="22"/>
      <c r="B4" s="4"/>
      <c r="C4" s="19"/>
      <c r="D4" s="19"/>
      <c r="E4" s="19"/>
      <c r="F4" s="19"/>
      <c r="G4" s="3"/>
      <c r="H4" s="13"/>
    </row>
    <row r="5" spans="1:8" ht="30.75" customHeight="1" x14ac:dyDescent="0.25">
      <c r="A5" s="22"/>
      <c r="B5" s="4"/>
      <c r="C5" s="1" t="s">
        <v>88</v>
      </c>
      <c r="D5" s="1" t="s">
        <v>94</v>
      </c>
      <c r="E5" s="1" t="s">
        <v>98</v>
      </c>
      <c r="F5" s="1" t="s">
        <v>96</v>
      </c>
      <c r="G5" s="3"/>
      <c r="H5" s="13"/>
    </row>
    <row r="6" spans="1:8" x14ac:dyDescent="0.25">
      <c r="A6" s="22"/>
      <c r="B6" s="4"/>
      <c r="C6" s="1" t="s">
        <v>66</v>
      </c>
      <c r="D6" s="49">
        <v>71.599999999999994</v>
      </c>
      <c r="E6" s="5" t="s">
        <v>95</v>
      </c>
      <c r="F6" s="5">
        <v>28.4</v>
      </c>
      <c r="G6" s="3"/>
      <c r="H6" s="13"/>
    </row>
    <row r="7" spans="1:8" x14ac:dyDescent="0.25">
      <c r="A7" s="22"/>
      <c r="B7" s="4"/>
      <c r="C7" s="1" t="s">
        <v>89</v>
      </c>
      <c r="D7" s="49">
        <v>71.8</v>
      </c>
      <c r="E7" s="5" t="s">
        <v>95</v>
      </c>
      <c r="F7" s="5">
        <v>28.2</v>
      </c>
      <c r="G7" s="3"/>
      <c r="H7" s="13"/>
    </row>
    <row r="8" spans="1:8" x14ac:dyDescent="0.25">
      <c r="A8" s="22"/>
      <c r="B8" s="4"/>
      <c r="C8" s="1" t="s">
        <v>90</v>
      </c>
      <c r="D8" s="49">
        <v>8.9</v>
      </c>
      <c r="E8" s="5">
        <v>470</v>
      </c>
      <c r="F8" s="5">
        <v>85.8</v>
      </c>
      <c r="G8" s="3"/>
      <c r="H8" s="13"/>
    </row>
    <row r="9" spans="1:8" x14ac:dyDescent="0.25">
      <c r="A9" s="22"/>
      <c r="B9" s="4"/>
      <c r="C9" s="1" t="s">
        <v>69</v>
      </c>
      <c r="D9" s="49">
        <v>10.9</v>
      </c>
      <c r="E9" s="5">
        <v>470</v>
      </c>
      <c r="F9" s="5">
        <v>83.7</v>
      </c>
      <c r="G9" s="3"/>
      <c r="H9" s="13"/>
    </row>
    <row r="10" spans="1:8" x14ac:dyDescent="0.25">
      <c r="A10" s="22"/>
      <c r="B10" s="4"/>
      <c r="C10" s="1" t="s">
        <v>91</v>
      </c>
      <c r="D10" s="49">
        <v>11.3</v>
      </c>
      <c r="E10" s="5">
        <v>820</v>
      </c>
      <c r="F10" s="5">
        <v>79.3</v>
      </c>
      <c r="G10" s="3"/>
      <c r="H10" s="13"/>
    </row>
    <row r="11" spans="1:8" x14ac:dyDescent="0.25">
      <c r="A11" s="22"/>
      <c r="B11" s="4"/>
      <c r="C11" s="1" t="s">
        <v>92</v>
      </c>
      <c r="D11" s="49">
        <v>4.5</v>
      </c>
      <c r="E11" s="5">
        <v>340</v>
      </c>
      <c r="F11" s="5">
        <v>91.7</v>
      </c>
      <c r="G11" s="3"/>
      <c r="H11" s="13"/>
    </row>
    <row r="12" spans="1:8" x14ac:dyDescent="0.25">
      <c r="A12" s="22"/>
      <c r="B12" s="4"/>
      <c r="C12" s="1" t="s">
        <v>93</v>
      </c>
      <c r="D12" s="49">
        <v>2.7</v>
      </c>
      <c r="E12" s="5">
        <v>650</v>
      </c>
      <c r="F12" s="5">
        <v>89.9</v>
      </c>
      <c r="G12" s="3"/>
      <c r="H12" s="13"/>
    </row>
    <row r="13" spans="1:8" x14ac:dyDescent="0.25">
      <c r="A13" s="22"/>
      <c r="B13" s="4"/>
      <c r="C13" s="1" t="s">
        <v>153</v>
      </c>
      <c r="D13" s="49">
        <v>19.2</v>
      </c>
      <c r="E13" s="5">
        <v>680</v>
      </c>
      <c r="F13" s="5">
        <v>73.099999999999994</v>
      </c>
      <c r="G13" s="3"/>
      <c r="H13" s="13"/>
    </row>
    <row r="14" spans="1:8" x14ac:dyDescent="0.3">
      <c r="A14" s="22"/>
      <c r="B14" s="4"/>
      <c r="C14" s="28" t="s">
        <v>97</v>
      </c>
      <c r="E14" s="71"/>
      <c r="F14" s="71"/>
      <c r="G14" s="3"/>
      <c r="H14" s="13"/>
    </row>
    <row r="15" spans="1:8" x14ac:dyDescent="0.3">
      <c r="A15" s="22"/>
      <c r="B15" s="4"/>
      <c r="C15" s="28" t="s">
        <v>162</v>
      </c>
      <c r="E15" s="71"/>
      <c r="F15" s="71"/>
      <c r="G15" s="3"/>
      <c r="H15" s="13"/>
    </row>
    <row r="16" spans="1:8" x14ac:dyDescent="0.25">
      <c r="A16" s="22"/>
      <c r="B16" s="6"/>
      <c r="C16" s="7"/>
      <c r="D16" s="7"/>
      <c r="E16" s="7"/>
      <c r="F16" s="7"/>
      <c r="G16" s="8"/>
      <c r="H16" s="13"/>
    </row>
    <row r="17" spans="1:8" ht="15" customHeight="1" x14ac:dyDescent="0.25">
      <c r="A17" s="23"/>
      <c r="B17" s="11"/>
      <c r="C17" s="11"/>
      <c r="D17" s="11"/>
      <c r="E17" s="11"/>
      <c r="F17" s="11"/>
      <c r="G17" s="11"/>
      <c r="H17" s="12"/>
    </row>
  </sheetData>
  <mergeCells count="2">
    <mergeCell ref="B2:G2"/>
    <mergeCell ref="B3: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88C21CECC625498494C9C031A23BF2" ma:contentTypeVersion="0" ma:contentTypeDescription="Create a new document." ma:contentTypeScope="" ma:versionID="996bc22d809d56544f2d949c14a4b72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9A1A6A-7334-41D2-BC6C-D23BA2D27C3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49148989-F76E-49E4-AEF4-8023D49B1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4CAB867-E191-42AC-B825-2ADA741C84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Demand Inputs - IE</vt:lpstr>
      <vt:lpstr>Generation Inputs - IE</vt:lpstr>
      <vt:lpstr>Generation Availability</vt:lpstr>
    </vt:vector>
  </TitlesOfParts>
  <Company>Eirgrid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Ritson, Sean</dc:creator>
  <cp:lastModifiedBy>Sean Ritson</cp:lastModifiedBy>
  <dcterms:created xsi:type="dcterms:W3CDTF">2024-03-08T09:43:50Z</dcterms:created>
  <dcterms:modified xsi:type="dcterms:W3CDTF">2024-03-14T17:13:36Z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99bc9a-9772-4b7e-bcf5-e39ce86bfb30_Enabled">
    <vt:lpwstr>true</vt:lpwstr>
  </property>
  <property fmtid="{D5CDD505-2E9C-101B-9397-08002B2CF9AE}" pid="3" name="MSIP_Label_4c99bc9a-9772-4b7e-bcf5-e39ce86bfb30_SetDate">
    <vt:lpwstr>2024-03-11T17:01:38Z</vt:lpwstr>
  </property>
  <property fmtid="{D5CDD505-2E9C-101B-9397-08002B2CF9AE}" pid="4" name="MSIP_Label_4c99bc9a-9772-4b7e-bcf5-e39ce86bfb30_Method">
    <vt:lpwstr>Standard</vt:lpwstr>
  </property>
  <property fmtid="{D5CDD505-2E9C-101B-9397-08002B2CF9AE}" pid="5" name="MSIP_Label_4c99bc9a-9772-4b7e-bcf5-e39ce86bfb30_Name">
    <vt:lpwstr>Internal</vt:lpwstr>
  </property>
  <property fmtid="{D5CDD505-2E9C-101B-9397-08002B2CF9AE}" pid="6" name="MSIP_Label_4c99bc9a-9772-4b7e-bcf5-e39ce86bfb30_SiteId">
    <vt:lpwstr>c1528ebb-73e5-4ac2-9d93-677ac4834cc5</vt:lpwstr>
  </property>
  <property fmtid="{D5CDD505-2E9C-101B-9397-08002B2CF9AE}" pid="7" name="MSIP_Label_4c99bc9a-9772-4b7e-bcf5-e39ce86bfb30_ActionId">
    <vt:lpwstr>927ee839-e601-4fd7-b12e-49692a15cd97</vt:lpwstr>
  </property>
  <property fmtid="{D5CDD505-2E9C-101B-9397-08002B2CF9AE}" pid="8" name="MSIP_Label_4c99bc9a-9772-4b7e-bcf5-e39ce86bfb30_ContentBits">
    <vt:lpwstr>0</vt:lpwstr>
  </property>
  <property fmtid="{D5CDD505-2E9C-101B-9397-08002B2CF9AE}" pid="9" name="ContentTypeId">
    <vt:lpwstr>0x0101003D88C21CECC625498494C9C031A23BF2</vt:lpwstr>
  </property>
</Properties>
</file>